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workbookProtection lockStructure="1"/>
  <bookViews>
    <workbookView showSheetTabs="0" xWindow="-150" yWindow="-15" windowWidth="15480" windowHeight="7830"/>
  </bookViews>
  <sheets>
    <sheet name="ACS Notification" sheetId="1" r:id="rId1"/>
    <sheet name="Picklist for ACS Notification" sheetId="4" state="hidden" r:id="rId2"/>
  </sheets>
  <definedNames>
    <definedName name="ACS">'Picklist for ACS Notification'!$B$2:$B$7</definedName>
    <definedName name="Authority">'Picklist for ACS Notification'!$C$2:$C$9</definedName>
    <definedName name="blank">'Picklist for ACS Notification'!$A$1</definedName>
    <definedName name="loadline">'Picklist for ACS Notification'!$H$6</definedName>
    <definedName name="loadlineplan">'Picklist for ACS Notification'!$G$7</definedName>
    <definedName name="M">'Picklist for ACS Notification'!$E$20:$E$35</definedName>
    <definedName name="PlanName">OFFSET('Picklist for ACS Notification'!$I$2, 0, 0, COUNTA('Picklist for ACS Notification'!$I$2:$I$99), 1)</definedName>
    <definedName name="_xlnm.Print_Area" localSheetId="0">'ACS Notification'!$A$1:$R$200</definedName>
    <definedName name="_xlnm.Print_Titles" localSheetId="0">'ACS Notification'!$1:$2</definedName>
    <definedName name="Subchapter">'Picklist for ACS Notification'!$E$2:$E$16</definedName>
    <definedName name="System">'Picklist for ACS Notification'!$D$2:$D$93</definedName>
    <definedName name="Tonnage">'Picklist for ACS Notification'!$H$2:$H$4</definedName>
    <definedName name="TonnagePlan">'Picklist for ACS Notification'!$G$2:$G$3</definedName>
    <definedName name="VslIDType">'Picklist for ACS Notification'!$F$2:$F$4</definedName>
  </definedNames>
  <calcPr calcId="125725"/>
</workbook>
</file>

<file path=xl/calcChain.xml><?xml version="1.0" encoding="utf-8"?>
<calcChain xmlns="http://schemas.openxmlformats.org/spreadsheetml/2006/main">
  <c r="AT4" i="1"/>
  <c r="AT5"/>
  <c r="AT6"/>
  <c r="AT7"/>
  <c r="AT8"/>
  <c r="AT9"/>
  <c r="AT10"/>
  <c r="AT11"/>
  <c r="AT12"/>
  <c r="AT13"/>
  <c r="AT14"/>
  <c r="AT15"/>
  <c r="AT16"/>
  <c r="AT17"/>
  <c r="AT18"/>
  <c r="AT19"/>
  <c r="AT20"/>
  <c r="AT21"/>
  <c r="AT22"/>
  <c r="AT23"/>
  <c r="AT24"/>
  <c r="AT25"/>
  <c r="AT26"/>
  <c r="AT27"/>
  <c r="AT28"/>
  <c r="AT29"/>
  <c r="AT30"/>
  <c r="AT31"/>
  <c r="AT32"/>
  <c r="AT33"/>
  <c r="AT34"/>
  <c r="AT35"/>
  <c r="AT36"/>
  <c r="AT37"/>
  <c r="AT38"/>
  <c r="AT39"/>
  <c r="AT40"/>
  <c r="AT41"/>
  <c r="AT42"/>
  <c r="AT43"/>
  <c r="AT44"/>
  <c r="AT45"/>
  <c r="AT46"/>
  <c r="AT47"/>
  <c r="AT48"/>
  <c r="AT49"/>
  <c r="AT50"/>
  <c r="AT51"/>
  <c r="AT52"/>
  <c r="AT53"/>
  <c r="AT54"/>
  <c r="AT55"/>
  <c r="AT56"/>
  <c r="AT57"/>
  <c r="AT58"/>
  <c r="AT59"/>
  <c r="AT60"/>
  <c r="AT61"/>
  <c r="AT62"/>
  <c r="AT63"/>
  <c r="AT64"/>
  <c r="AT65"/>
  <c r="AT66"/>
  <c r="AT67"/>
  <c r="AT68"/>
  <c r="AT69"/>
  <c r="AT70"/>
  <c r="AT71"/>
  <c r="AT72"/>
  <c r="AT73"/>
  <c r="AT74"/>
  <c r="AT75"/>
  <c r="AT76"/>
  <c r="AT77"/>
  <c r="AT78"/>
  <c r="AT79"/>
  <c r="AT80"/>
  <c r="AT81"/>
  <c r="AT82"/>
  <c r="AT83"/>
  <c r="AT84"/>
  <c r="AT85"/>
  <c r="AT86"/>
  <c r="AT87"/>
  <c r="AT88"/>
  <c r="AT89"/>
  <c r="AT90"/>
  <c r="AT91"/>
  <c r="AT92"/>
  <c r="AT93"/>
  <c r="AT94"/>
  <c r="AT95"/>
  <c r="AT96"/>
  <c r="AT97"/>
  <c r="AT98"/>
  <c r="AT99"/>
  <c r="AT100"/>
  <c r="AT101"/>
  <c r="AT102"/>
  <c r="AT103"/>
  <c r="AT104"/>
  <c r="AT105"/>
  <c r="AT106"/>
  <c r="AT107"/>
  <c r="AT108"/>
  <c r="AT109"/>
  <c r="AT110"/>
  <c r="AT111"/>
  <c r="AT112"/>
  <c r="AT113"/>
  <c r="AT114"/>
  <c r="AT115"/>
  <c r="AT116"/>
  <c r="AT117"/>
  <c r="AT118"/>
  <c r="AT119"/>
  <c r="AT120"/>
  <c r="AT121"/>
  <c r="AT122"/>
  <c r="AT123"/>
  <c r="AT124"/>
  <c r="AT125"/>
  <c r="AT126"/>
  <c r="AT127"/>
  <c r="AT128"/>
  <c r="AT129"/>
  <c r="AT130"/>
  <c r="AT131"/>
  <c r="AT132"/>
  <c r="AT133"/>
  <c r="AT134"/>
  <c r="AT135"/>
  <c r="AT136"/>
  <c r="AT137"/>
  <c r="AT138"/>
  <c r="AT139"/>
  <c r="AT140"/>
  <c r="AT141"/>
  <c r="AT142"/>
  <c r="AT143"/>
  <c r="AT144"/>
  <c r="AT145"/>
  <c r="AT146"/>
  <c r="AT147"/>
  <c r="AT148"/>
  <c r="AT149"/>
  <c r="AT150"/>
  <c r="AT151"/>
  <c r="AT152"/>
  <c r="AT153"/>
  <c r="AT154"/>
  <c r="AT155"/>
  <c r="AT156"/>
  <c r="AT157"/>
  <c r="AT158"/>
  <c r="AT159"/>
  <c r="AT160"/>
  <c r="AT161"/>
  <c r="AT162"/>
  <c r="AT163"/>
  <c r="AT164"/>
  <c r="AT165"/>
  <c r="AT166"/>
  <c r="AT167"/>
  <c r="AT168"/>
  <c r="AT169"/>
  <c r="AT170"/>
  <c r="AT171"/>
  <c r="AT172"/>
  <c r="AT173"/>
  <c r="AT174"/>
  <c r="AT175"/>
  <c r="AT176"/>
  <c r="AT177"/>
  <c r="AT178"/>
  <c r="AT179"/>
  <c r="AT180"/>
  <c r="AT181"/>
  <c r="AT182"/>
  <c r="AT183"/>
  <c r="AT184"/>
  <c r="AT185"/>
  <c r="AT186"/>
  <c r="AT187"/>
  <c r="AT188"/>
  <c r="AT189"/>
  <c r="AT190"/>
  <c r="AT191"/>
  <c r="AT192"/>
  <c r="AT193"/>
  <c r="AT194"/>
  <c r="AT195"/>
  <c r="AT196"/>
  <c r="AT197"/>
  <c r="AT198"/>
  <c r="AT199"/>
  <c r="AT200"/>
  <c r="AT201"/>
  <c r="AT202"/>
  <c r="AT203"/>
  <c r="AT204"/>
  <c r="AT205"/>
  <c r="AT206"/>
  <c r="AT207"/>
  <c r="AT208"/>
  <c r="AT209"/>
  <c r="AT210"/>
  <c r="AT211"/>
  <c r="AT212"/>
  <c r="AT213"/>
  <c r="AT214"/>
  <c r="AT215"/>
  <c r="AT216"/>
  <c r="AT217"/>
  <c r="AT218"/>
  <c r="AT219"/>
  <c r="AT220"/>
  <c r="AT221"/>
  <c r="AT222"/>
  <c r="AT223"/>
  <c r="AT224"/>
  <c r="AT225"/>
  <c r="AT226"/>
  <c r="AT227"/>
  <c r="AT228"/>
  <c r="AT229"/>
  <c r="AT230"/>
  <c r="AT231"/>
  <c r="AT232"/>
  <c r="AT233"/>
  <c r="AT234"/>
  <c r="AT235"/>
  <c r="AT236"/>
  <c r="AT237"/>
  <c r="AT238"/>
  <c r="AT239"/>
  <c r="AT240"/>
  <c r="AT241"/>
  <c r="AT242"/>
  <c r="AT243"/>
  <c r="AT244"/>
  <c r="AT245"/>
  <c r="AT246"/>
  <c r="AT247"/>
  <c r="AT248"/>
  <c r="AT249"/>
  <c r="AT250"/>
  <c r="AT251"/>
  <c r="AT252"/>
  <c r="AT253"/>
  <c r="AT254"/>
  <c r="AT255"/>
  <c r="AT256"/>
  <c r="AT257"/>
  <c r="AT258"/>
  <c r="AT259"/>
  <c r="AT260"/>
  <c r="AT261"/>
  <c r="AT262"/>
  <c r="AT263"/>
  <c r="AT264"/>
  <c r="AT265"/>
  <c r="AT266"/>
  <c r="AT267"/>
  <c r="AT268"/>
  <c r="AT269"/>
  <c r="AT270"/>
  <c r="AT271"/>
  <c r="AT272"/>
  <c r="AT273"/>
  <c r="AT274"/>
  <c r="AT275"/>
  <c r="AT276"/>
  <c r="AT277"/>
  <c r="AT278"/>
  <c r="AT279"/>
  <c r="AT280"/>
  <c r="AT281"/>
  <c r="AT282"/>
  <c r="AT283"/>
  <c r="AT284"/>
  <c r="AT285"/>
  <c r="AT286"/>
  <c r="AT287"/>
  <c r="AT288"/>
  <c r="AT289"/>
  <c r="AT290"/>
  <c r="AT291"/>
  <c r="AT292"/>
  <c r="AT293"/>
  <c r="AT294"/>
  <c r="AT295"/>
  <c r="AT296"/>
  <c r="AT297"/>
  <c r="AT298"/>
  <c r="AT299"/>
  <c r="AT300"/>
  <c r="AT301"/>
  <c r="AT302"/>
  <c r="AT303"/>
  <c r="AT304"/>
  <c r="AT305"/>
  <c r="AT306"/>
  <c r="AT307"/>
  <c r="AT308"/>
  <c r="AT309"/>
  <c r="AT310"/>
  <c r="AT311"/>
  <c r="AT312"/>
  <c r="AT313"/>
  <c r="AT314"/>
  <c r="AT315"/>
  <c r="AT316"/>
  <c r="AT317"/>
  <c r="AT318"/>
  <c r="AT319"/>
  <c r="AT320"/>
  <c r="AT321"/>
  <c r="AT322"/>
  <c r="AT323"/>
  <c r="AT324"/>
  <c r="AT325"/>
  <c r="AT326"/>
  <c r="AT327"/>
  <c r="AT328"/>
  <c r="AT329"/>
  <c r="AT330"/>
  <c r="AT331"/>
  <c r="AT332"/>
  <c r="AT333"/>
  <c r="AT334"/>
  <c r="AT335"/>
  <c r="AT336"/>
  <c r="AT337"/>
  <c r="AT338"/>
  <c r="AT339"/>
  <c r="AT340"/>
  <c r="AT341"/>
  <c r="AT342"/>
  <c r="AT343"/>
  <c r="AT344"/>
  <c r="AT345"/>
  <c r="AT346"/>
  <c r="AT347"/>
  <c r="AT348"/>
  <c r="AT349"/>
  <c r="AT350"/>
  <c r="AT351"/>
  <c r="AT352"/>
  <c r="AT353"/>
  <c r="AT354"/>
  <c r="AT355"/>
  <c r="AT356"/>
  <c r="AT357"/>
  <c r="AT358"/>
  <c r="AT359"/>
  <c r="AT360"/>
  <c r="AT361"/>
  <c r="AT362"/>
  <c r="AT363"/>
  <c r="AT364"/>
  <c r="AT365"/>
  <c r="AT366"/>
  <c r="AT367"/>
  <c r="AT368"/>
  <c r="AT369"/>
  <c r="AT370"/>
  <c r="AT371"/>
  <c r="AT372"/>
  <c r="AT373"/>
  <c r="AT374"/>
  <c r="AT375"/>
  <c r="AT376"/>
  <c r="AT377"/>
  <c r="AT378"/>
  <c r="AT379"/>
  <c r="AT380"/>
  <c r="AT381"/>
  <c r="AT382"/>
  <c r="AT383"/>
  <c r="AT384"/>
  <c r="AT385"/>
  <c r="AT386"/>
  <c r="AT387"/>
  <c r="AT388"/>
  <c r="AT389"/>
  <c r="AT390"/>
  <c r="AT391"/>
  <c r="AT392"/>
  <c r="AT393"/>
  <c r="AT394"/>
  <c r="AT395"/>
  <c r="AT396"/>
  <c r="AT397"/>
  <c r="AT398"/>
  <c r="AT399"/>
  <c r="AT400"/>
  <c r="AT401"/>
  <c r="AT402"/>
  <c r="AT403"/>
  <c r="AT404"/>
  <c r="AT405"/>
  <c r="AT406"/>
  <c r="AT407"/>
  <c r="AT408"/>
  <c r="AT409"/>
  <c r="AT410"/>
  <c r="AT411"/>
  <c r="AT412"/>
  <c r="AT413"/>
  <c r="AT414"/>
  <c r="AT415"/>
  <c r="AT416"/>
  <c r="AT417"/>
  <c r="AT418"/>
  <c r="AT419"/>
  <c r="AT420"/>
  <c r="AT421"/>
  <c r="AT422"/>
  <c r="AT423"/>
  <c r="AT424"/>
  <c r="AT425"/>
  <c r="AT426"/>
  <c r="AT427"/>
  <c r="AT428"/>
  <c r="AT429"/>
  <c r="AT430"/>
  <c r="AT431"/>
  <c r="AT432"/>
  <c r="AT433"/>
  <c r="AT434"/>
  <c r="AT435"/>
  <c r="AT436"/>
  <c r="AT437"/>
  <c r="AT438"/>
  <c r="AT439"/>
  <c r="AT440"/>
  <c r="AT441"/>
  <c r="AT442"/>
  <c r="AT443"/>
  <c r="AT444"/>
  <c r="AT445"/>
  <c r="AT446"/>
  <c r="AT447"/>
  <c r="AT448"/>
  <c r="AT449"/>
  <c r="AT450"/>
  <c r="AT451"/>
  <c r="AT452"/>
  <c r="AT453"/>
  <c r="AT454"/>
  <c r="AT455"/>
  <c r="AT456"/>
  <c r="AT457"/>
  <c r="AT458"/>
  <c r="AT459"/>
  <c r="AT460"/>
  <c r="AT461"/>
  <c r="AT462"/>
  <c r="AT463"/>
  <c r="AT464"/>
  <c r="AT465"/>
  <c r="AT466"/>
  <c r="AT467"/>
  <c r="AT468"/>
  <c r="AT469"/>
  <c r="AT470"/>
  <c r="AT471"/>
  <c r="AT472"/>
  <c r="AT473"/>
  <c r="AT474"/>
  <c r="AT475"/>
  <c r="AT476"/>
  <c r="AT477"/>
  <c r="AT478"/>
  <c r="AT479"/>
  <c r="AT480"/>
  <c r="AT481"/>
  <c r="AT482"/>
  <c r="AT483"/>
  <c r="AT484"/>
  <c r="AT485"/>
  <c r="AT486"/>
  <c r="AT487"/>
  <c r="AT488"/>
  <c r="AT489"/>
  <c r="AT490"/>
  <c r="AT491"/>
  <c r="AT492"/>
  <c r="AT493"/>
  <c r="AT494"/>
  <c r="AT495"/>
  <c r="AT496"/>
  <c r="AT497"/>
  <c r="AT498"/>
  <c r="AT499"/>
  <c r="AT500"/>
  <c r="AT3"/>
  <c r="AU4"/>
  <c r="AU5"/>
  <c r="AU6"/>
  <c r="AU7"/>
  <c r="AU8"/>
  <c r="AU9"/>
  <c r="AU10"/>
  <c r="AU11"/>
  <c r="AU12"/>
  <c r="AU13"/>
  <c r="AU14"/>
  <c r="AU15"/>
  <c r="AU16"/>
  <c r="AU17"/>
  <c r="AU18"/>
  <c r="AU19"/>
  <c r="AU20"/>
  <c r="AU21"/>
  <c r="AU22"/>
  <c r="AU23"/>
  <c r="AU24"/>
  <c r="AU25"/>
  <c r="AU26"/>
  <c r="AU27"/>
  <c r="AU28"/>
  <c r="AU29"/>
  <c r="AU30"/>
  <c r="AU31"/>
  <c r="AU32"/>
  <c r="AU33"/>
  <c r="AU34"/>
  <c r="AU35"/>
  <c r="AU36"/>
  <c r="AU37"/>
  <c r="AU38"/>
  <c r="AU39"/>
  <c r="AU40"/>
  <c r="AU41"/>
  <c r="AU42"/>
  <c r="AU43"/>
  <c r="AU44"/>
  <c r="AU45"/>
  <c r="AU46"/>
  <c r="AU47"/>
  <c r="AU48"/>
  <c r="AU49"/>
  <c r="AU50"/>
  <c r="AU51"/>
  <c r="AU52"/>
  <c r="AU53"/>
  <c r="AU54"/>
  <c r="AU55"/>
  <c r="AU56"/>
  <c r="AU57"/>
  <c r="AU58"/>
  <c r="AU59"/>
  <c r="AU60"/>
  <c r="AU61"/>
  <c r="AU62"/>
  <c r="AU63"/>
  <c r="AU64"/>
  <c r="AU65"/>
  <c r="AU66"/>
  <c r="AU67"/>
  <c r="AU68"/>
  <c r="AU69"/>
  <c r="AU70"/>
  <c r="AU71"/>
  <c r="AU72"/>
  <c r="AU73"/>
  <c r="AU74"/>
  <c r="AU75"/>
  <c r="AU76"/>
  <c r="AU77"/>
  <c r="AU78"/>
  <c r="AU79"/>
  <c r="AU80"/>
  <c r="AU81"/>
  <c r="AU82"/>
  <c r="AU83"/>
  <c r="AU84"/>
  <c r="AU85"/>
  <c r="AU86"/>
  <c r="AU87"/>
  <c r="AU88"/>
  <c r="AU89"/>
  <c r="AU90"/>
  <c r="AU91"/>
  <c r="AU92"/>
  <c r="AU93"/>
  <c r="AU94"/>
  <c r="AU95"/>
  <c r="AU96"/>
  <c r="AU97"/>
  <c r="AU98"/>
  <c r="AU99"/>
  <c r="AU100"/>
  <c r="AU101"/>
  <c r="AU102"/>
  <c r="AU103"/>
  <c r="AU104"/>
  <c r="AU105"/>
  <c r="AU106"/>
  <c r="AU107"/>
  <c r="AU108"/>
  <c r="AU109"/>
  <c r="AU110"/>
  <c r="AU111"/>
  <c r="AU112"/>
  <c r="AU113"/>
  <c r="AU114"/>
  <c r="AU115"/>
  <c r="AU116"/>
  <c r="AU117"/>
  <c r="AU118"/>
  <c r="AU119"/>
  <c r="AU120"/>
  <c r="AU121"/>
  <c r="AU122"/>
  <c r="AU123"/>
  <c r="AU124"/>
  <c r="AU125"/>
  <c r="AU126"/>
  <c r="AU127"/>
  <c r="AU128"/>
  <c r="AU129"/>
  <c r="AU130"/>
  <c r="AU131"/>
  <c r="AU132"/>
  <c r="AU133"/>
  <c r="AU134"/>
  <c r="AU135"/>
  <c r="AU136"/>
  <c r="AU137"/>
  <c r="AU138"/>
  <c r="AU139"/>
  <c r="AU140"/>
  <c r="AU141"/>
  <c r="AU142"/>
  <c r="AU143"/>
  <c r="AU144"/>
  <c r="AU145"/>
  <c r="AU146"/>
  <c r="AU147"/>
  <c r="AU148"/>
  <c r="AU149"/>
  <c r="AU150"/>
  <c r="AU151"/>
  <c r="AU152"/>
  <c r="AU153"/>
  <c r="AU154"/>
  <c r="AU155"/>
  <c r="AU156"/>
  <c r="AU157"/>
  <c r="AU158"/>
  <c r="AU159"/>
  <c r="AU160"/>
  <c r="AU161"/>
  <c r="AU162"/>
  <c r="AU163"/>
  <c r="AU164"/>
  <c r="AU165"/>
  <c r="AU166"/>
  <c r="AU167"/>
  <c r="AU168"/>
  <c r="AU169"/>
  <c r="AU170"/>
  <c r="AU171"/>
  <c r="AU172"/>
  <c r="AU173"/>
  <c r="AU174"/>
  <c r="AU175"/>
  <c r="AU176"/>
  <c r="AU177"/>
  <c r="AU178"/>
  <c r="AU179"/>
  <c r="AU180"/>
  <c r="AU181"/>
  <c r="AU182"/>
  <c r="AU183"/>
  <c r="AU184"/>
  <c r="AU185"/>
  <c r="AU186"/>
  <c r="AU187"/>
  <c r="AU188"/>
  <c r="AU189"/>
  <c r="AU190"/>
  <c r="AU191"/>
  <c r="AU192"/>
  <c r="AU193"/>
  <c r="AU194"/>
  <c r="AU195"/>
  <c r="AU196"/>
  <c r="AU197"/>
  <c r="AU198"/>
  <c r="AU199"/>
  <c r="AU200"/>
  <c r="AU201"/>
  <c r="AU202"/>
  <c r="AU203"/>
  <c r="AU204"/>
  <c r="AU205"/>
  <c r="AU206"/>
  <c r="AU207"/>
  <c r="AU208"/>
  <c r="AU209"/>
  <c r="AU210"/>
  <c r="AU211"/>
  <c r="AU212"/>
  <c r="AU213"/>
  <c r="AU214"/>
  <c r="AU215"/>
  <c r="AU216"/>
  <c r="AU217"/>
  <c r="AU218"/>
  <c r="AU219"/>
  <c r="AU220"/>
  <c r="AU221"/>
  <c r="AU222"/>
  <c r="AU223"/>
  <c r="AU224"/>
  <c r="AU225"/>
  <c r="AU226"/>
  <c r="AU227"/>
  <c r="AU228"/>
  <c r="AU229"/>
  <c r="AU230"/>
  <c r="AU231"/>
  <c r="AU232"/>
  <c r="AU233"/>
  <c r="AU234"/>
  <c r="AU235"/>
  <c r="AU236"/>
  <c r="AU237"/>
  <c r="AU238"/>
  <c r="AU239"/>
  <c r="AU240"/>
  <c r="AU241"/>
  <c r="AU242"/>
  <c r="AU243"/>
  <c r="AU244"/>
  <c r="AU245"/>
  <c r="AU246"/>
  <c r="AU247"/>
  <c r="AU248"/>
  <c r="AU249"/>
  <c r="AU250"/>
  <c r="AU251"/>
  <c r="AU252"/>
  <c r="AU253"/>
  <c r="AU254"/>
  <c r="AU255"/>
  <c r="AU256"/>
  <c r="AU257"/>
  <c r="AU258"/>
  <c r="AU259"/>
  <c r="AU260"/>
  <c r="AU261"/>
  <c r="AU262"/>
  <c r="AU263"/>
  <c r="AU264"/>
  <c r="AU265"/>
  <c r="AU266"/>
  <c r="AU267"/>
  <c r="AU268"/>
  <c r="AU269"/>
  <c r="AU270"/>
  <c r="AU271"/>
  <c r="AU272"/>
  <c r="AU273"/>
  <c r="AU274"/>
  <c r="AU275"/>
  <c r="AU276"/>
  <c r="AU277"/>
  <c r="AU278"/>
  <c r="AU279"/>
  <c r="AU280"/>
  <c r="AU281"/>
  <c r="AU282"/>
  <c r="AU283"/>
  <c r="AU284"/>
  <c r="AU285"/>
  <c r="AU286"/>
  <c r="AU287"/>
  <c r="AU288"/>
  <c r="AU289"/>
  <c r="AU290"/>
  <c r="AU291"/>
  <c r="AU292"/>
  <c r="AU293"/>
  <c r="AU294"/>
  <c r="AU295"/>
  <c r="AU296"/>
  <c r="AU297"/>
  <c r="AU298"/>
  <c r="AU299"/>
  <c r="AU300"/>
  <c r="AU301"/>
  <c r="AU302"/>
  <c r="AU303"/>
  <c r="AU304"/>
  <c r="AU305"/>
  <c r="AU306"/>
  <c r="AU307"/>
  <c r="AU308"/>
  <c r="AU309"/>
  <c r="AU310"/>
  <c r="AU311"/>
  <c r="AU312"/>
  <c r="AU313"/>
  <c r="AU314"/>
  <c r="AU315"/>
  <c r="AU316"/>
  <c r="AU317"/>
  <c r="AU318"/>
  <c r="AU319"/>
  <c r="AU320"/>
  <c r="AU321"/>
  <c r="AU322"/>
  <c r="AU323"/>
  <c r="AU324"/>
  <c r="AU325"/>
  <c r="AU326"/>
  <c r="AU327"/>
  <c r="AU328"/>
  <c r="AU329"/>
  <c r="AU330"/>
  <c r="AU331"/>
  <c r="AU332"/>
  <c r="AU333"/>
  <c r="AU334"/>
  <c r="AU335"/>
  <c r="AU336"/>
  <c r="AU337"/>
  <c r="AU338"/>
  <c r="AU339"/>
  <c r="AU340"/>
  <c r="AU341"/>
  <c r="AU342"/>
  <c r="AU343"/>
  <c r="AU344"/>
  <c r="AU345"/>
  <c r="AU346"/>
  <c r="AU347"/>
  <c r="AU348"/>
  <c r="AU349"/>
  <c r="AU350"/>
  <c r="AU351"/>
  <c r="AU352"/>
  <c r="AU353"/>
  <c r="AU354"/>
  <c r="AU355"/>
  <c r="AU356"/>
  <c r="AU357"/>
  <c r="AU358"/>
  <c r="AU359"/>
  <c r="AU360"/>
  <c r="AU361"/>
  <c r="AU362"/>
  <c r="AU363"/>
  <c r="AU364"/>
  <c r="AU365"/>
  <c r="AU366"/>
  <c r="AU367"/>
  <c r="AU368"/>
  <c r="AU369"/>
  <c r="AU370"/>
  <c r="AU371"/>
  <c r="AU372"/>
  <c r="AU373"/>
  <c r="AU374"/>
  <c r="AU375"/>
  <c r="AU376"/>
  <c r="AU377"/>
  <c r="AU378"/>
  <c r="AU379"/>
  <c r="AU380"/>
  <c r="AU381"/>
  <c r="AU382"/>
  <c r="AU383"/>
  <c r="AU384"/>
  <c r="AU385"/>
  <c r="AU386"/>
  <c r="AU387"/>
  <c r="AU388"/>
  <c r="AU389"/>
  <c r="AU390"/>
  <c r="AU391"/>
  <c r="AU392"/>
  <c r="AU393"/>
  <c r="AU394"/>
  <c r="AU395"/>
  <c r="AU396"/>
  <c r="AU397"/>
  <c r="AU398"/>
  <c r="AU399"/>
  <c r="AU400"/>
  <c r="AU401"/>
  <c r="AU402"/>
  <c r="AU403"/>
  <c r="AU404"/>
  <c r="AU405"/>
  <c r="AU406"/>
  <c r="AU407"/>
  <c r="AU408"/>
  <c r="AU409"/>
  <c r="AU410"/>
  <c r="AU411"/>
  <c r="AU412"/>
  <c r="AU413"/>
  <c r="AU414"/>
  <c r="AU415"/>
  <c r="AU416"/>
  <c r="AU417"/>
  <c r="AU418"/>
  <c r="AU419"/>
  <c r="AU420"/>
  <c r="AU421"/>
  <c r="AU422"/>
  <c r="AU423"/>
  <c r="AU424"/>
  <c r="AU425"/>
  <c r="AU426"/>
  <c r="AU427"/>
  <c r="AU428"/>
  <c r="AU429"/>
  <c r="AU430"/>
  <c r="AU431"/>
  <c r="AU432"/>
  <c r="AU433"/>
  <c r="AU434"/>
  <c r="AU435"/>
  <c r="AU436"/>
  <c r="AU437"/>
  <c r="AU438"/>
  <c r="AU439"/>
  <c r="AU440"/>
  <c r="AU441"/>
  <c r="AU442"/>
  <c r="AU443"/>
  <c r="AU444"/>
  <c r="AU445"/>
  <c r="AU446"/>
  <c r="AU447"/>
  <c r="AU448"/>
  <c r="AU449"/>
  <c r="AU450"/>
  <c r="AU451"/>
  <c r="AU452"/>
  <c r="AU453"/>
  <c r="AU454"/>
  <c r="AU455"/>
  <c r="AU456"/>
  <c r="AU457"/>
  <c r="AU458"/>
  <c r="AU459"/>
  <c r="AU460"/>
  <c r="AU461"/>
  <c r="AU462"/>
  <c r="AU463"/>
  <c r="AU464"/>
  <c r="AU465"/>
  <c r="AU466"/>
  <c r="AU467"/>
  <c r="AU468"/>
  <c r="AU469"/>
  <c r="AU470"/>
  <c r="AU471"/>
  <c r="AU472"/>
  <c r="AU473"/>
  <c r="AU474"/>
  <c r="AU475"/>
  <c r="AU476"/>
  <c r="AU477"/>
  <c r="AU478"/>
  <c r="AU479"/>
  <c r="AU480"/>
  <c r="AU481"/>
  <c r="AU482"/>
  <c r="AU483"/>
  <c r="AU484"/>
  <c r="AU485"/>
  <c r="AU486"/>
  <c r="AU487"/>
  <c r="AU488"/>
  <c r="AU489"/>
  <c r="AU490"/>
  <c r="AU491"/>
  <c r="AU492"/>
  <c r="AU493"/>
  <c r="AU494"/>
  <c r="AU495"/>
  <c r="AU496"/>
  <c r="AU497"/>
  <c r="AU498"/>
  <c r="AU499"/>
  <c r="AU500"/>
  <c r="AU3"/>
  <c r="AM4" l="1"/>
  <c r="AM5"/>
  <c r="AM6"/>
  <c r="AM7"/>
  <c r="AM8"/>
  <c r="AM9"/>
  <c r="AM10"/>
  <c r="AM11"/>
  <c r="AM12"/>
  <c r="AM13"/>
  <c r="AM14"/>
  <c r="AM15"/>
  <c r="AM16"/>
  <c r="AM17"/>
  <c r="AM18"/>
  <c r="AM19"/>
  <c r="AM20"/>
  <c r="AM21"/>
  <c r="AM22"/>
  <c r="AM23"/>
  <c r="AM24"/>
  <c r="AM25"/>
  <c r="AM26"/>
  <c r="AM27"/>
  <c r="AM28"/>
  <c r="AM29"/>
  <c r="AM30"/>
  <c r="AM31"/>
  <c r="AM32"/>
  <c r="AM33"/>
  <c r="AM34"/>
  <c r="AM35"/>
  <c r="AM36"/>
  <c r="AM37"/>
  <c r="AM38"/>
  <c r="AM39"/>
  <c r="AM40"/>
  <c r="AM41"/>
  <c r="AM42"/>
  <c r="AM43"/>
  <c r="AM44"/>
  <c r="AM45"/>
  <c r="AM46"/>
  <c r="AM47"/>
  <c r="AM48"/>
  <c r="AM49"/>
  <c r="AM50"/>
  <c r="AM51"/>
  <c r="AM52"/>
  <c r="AM53"/>
  <c r="AM54"/>
  <c r="AM55"/>
  <c r="AM56"/>
  <c r="AM57"/>
  <c r="AM58"/>
  <c r="AM59"/>
  <c r="AM60"/>
  <c r="AM61"/>
  <c r="AM62"/>
  <c r="AM63"/>
  <c r="AM64"/>
  <c r="AM65"/>
  <c r="AM66"/>
  <c r="AM67"/>
  <c r="AM68"/>
  <c r="AM69"/>
  <c r="AM70"/>
  <c r="AM71"/>
  <c r="AM72"/>
  <c r="AM73"/>
  <c r="AM74"/>
  <c r="AM75"/>
  <c r="AM76"/>
  <c r="AM77"/>
  <c r="AM78"/>
  <c r="AM79"/>
  <c r="AM80"/>
  <c r="AM81"/>
  <c r="AM82"/>
  <c r="AM83"/>
  <c r="AM84"/>
  <c r="AM85"/>
  <c r="AM86"/>
  <c r="AM87"/>
  <c r="AM88"/>
  <c r="AM89"/>
  <c r="AM90"/>
  <c r="AM91"/>
  <c r="AM92"/>
  <c r="AM93"/>
  <c r="AM94"/>
  <c r="AM95"/>
  <c r="AM96"/>
  <c r="AM97"/>
  <c r="AM98"/>
  <c r="AM99"/>
  <c r="AM100"/>
  <c r="AM101"/>
  <c r="AM102"/>
  <c r="AM103"/>
  <c r="AM104"/>
  <c r="AM105"/>
  <c r="AM106"/>
  <c r="AM107"/>
  <c r="AM108"/>
  <c r="AM109"/>
  <c r="AM110"/>
  <c r="AM111"/>
  <c r="AM112"/>
  <c r="AM113"/>
  <c r="AM114"/>
  <c r="AM115"/>
  <c r="AM116"/>
  <c r="AM117"/>
  <c r="AM118"/>
  <c r="AM119"/>
  <c r="AM120"/>
  <c r="AM121"/>
  <c r="AM122"/>
  <c r="AM123"/>
  <c r="AM124"/>
  <c r="AM125"/>
  <c r="AM126"/>
  <c r="AM127"/>
  <c r="AM128"/>
  <c r="AM129"/>
  <c r="AM130"/>
  <c r="AM131"/>
  <c r="AM132"/>
  <c r="AM133"/>
  <c r="AM134"/>
  <c r="AM135"/>
  <c r="AM136"/>
  <c r="AM137"/>
  <c r="AM138"/>
  <c r="AM139"/>
  <c r="AM140"/>
  <c r="AM141"/>
  <c r="AM142"/>
  <c r="AM143"/>
  <c r="AM144"/>
  <c r="AM145"/>
  <c r="AM146"/>
  <c r="AM147"/>
  <c r="AM148"/>
  <c r="AM149"/>
  <c r="AM150"/>
  <c r="AM151"/>
  <c r="AM152"/>
  <c r="AM153"/>
  <c r="AM154"/>
  <c r="AM155"/>
  <c r="AM156"/>
  <c r="AM157"/>
  <c r="AM158"/>
  <c r="AM159"/>
  <c r="AM160"/>
  <c r="AM161"/>
  <c r="AM162"/>
  <c r="AM163"/>
  <c r="AM164"/>
  <c r="AM165"/>
  <c r="AM166"/>
  <c r="AM167"/>
  <c r="AM168"/>
  <c r="AM169"/>
  <c r="AM170"/>
  <c r="AM171"/>
  <c r="AM172"/>
  <c r="AM173"/>
  <c r="AM174"/>
  <c r="AM175"/>
  <c r="AM176"/>
  <c r="AM177"/>
  <c r="AM178"/>
  <c r="AM179"/>
  <c r="AM180"/>
  <c r="AM181"/>
  <c r="AM182"/>
  <c r="AM183"/>
  <c r="AM184"/>
  <c r="AM185"/>
  <c r="AM186"/>
  <c r="AM187"/>
  <c r="AM188"/>
  <c r="AM189"/>
  <c r="AM190"/>
  <c r="AM191"/>
  <c r="AM192"/>
  <c r="AM193"/>
  <c r="AM194"/>
  <c r="AM195"/>
  <c r="AM196"/>
  <c r="AM197"/>
  <c r="AM198"/>
  <c r="AM199"/>
  <c r="AM200"/>
  <c r="AM201"/>
  <c r="AM202"/>
  <c r="AM203"/>
  <c r="AM204"/>
  <c r="AM205"/>
  <c r="AM206"/>
  <c r="AM207"/>
  <c r="AM208"/>
  <c r="AM209"/>
  <c r="AM210"/>
  <c r="AM211"/>
  <c r="AM212"/>
  <c r="AM213"/>
  <c r="AM214"/>
  <c r="AM215"/>
  <c r="AM216"/>
  <c r="AM217"/>
  <c r="AM218"/>
  <c r="AM219"/>
  <c r="AM220"/>
  <c r="AM221"/>
  <c r="AM222"/>
  <c r="AM223"/>
  <c r="AM224"/>
  <c r="AM225"/>
  <c r="AM226"/>
  <c r="AM227"/>
  <c r="AM228"/>
  <c r="AM229"/>
  <c r="AM230"/>
  <c r="AM231"/>
  <c r="AM232"/>
  <c r="AM233"/>
  <c r="AM234"/>
  <c r="AM235"/>
  <c r="AM236"/>
  <c r="AM237"/>
  <c r="AM238"/>
  <c r="AM239"/>
  <c r="AM240"/>
  <c r="AM241"/>
  <c r="AM242"/>
  <c r="AM243"/>
  <c r="AM244"/>
  <c r="AM245"/>
  <c r="AM246"/>
  <c r="AM247"/>
  <c r="AM248"/>
  <c r="AM249"/>
  <c r="AM250"/>
  <c r="AM251"/>
  <c r="AM252"/>
  <c r="AM253"/>
  <c r="AM254"/>
  <c r="AM255"/>
  <c r="AM256"/>
  <c r="AM257"/>
  <c r="AM258"/>
  <c r="AM259"/>
  <c r="AM260"/>
  <c r="AM261"/>
  <c r="AM262"/>
  <c r="AM263"/>
  <c r="AM264"/>
  <c r="AM265"/>
  <c r="AM266"/>
  <c r="AM267"/>
  <c r="AM268"/>
  <c r="AM269"/>
  <c r="AM270"/>
  <c r="AM271"/>
  <c r="AM272"/>
  <c r="AM273"/>
  <c r="AM274"/>
  <c r="AM275"/>
  <c r="AM276"/>
  <c r="AM277"/>
  <c r="AM278"/>
  <c r="AM279"/>
  <c r="AM280"/>
  <c r="AM281"/>
  <c r="AM282"/>
  <c r="AM283"/>
  <c r="AM284"/>
  <c r="AM285"/>
  <c r="AM286"/>
  <c r="AM287"/>
  <c r="AM288"/>
  <c r="AM289"/>
  <c r="AM290"/>
  <c r="AM291"/>
  <c r="AM292"/>
  <c r="AM293"/>
  <c r="AM294"/>
  <c r="AM295"/>
  <c r="AM296"/>
  <c r="AM297"/>
  <c r="AM298"/>
  <c r="AM299"/>
  <c r="AM300"/>
  <c r="AM301"/>
  <c r="AM302"/>
  <c r="AM303"/>
  <c r="AM304"/>
  <c r="AM305"/>
  <c r="AM306"/>
  <c r="AM307"/>
  <c r="AM308"/>
  <c r="AM309"/>
  <c r="AM310"/>
  <c r="AM311"/>
  <c r="AM312"/>
  <c r="AM313"/>
  <c r="AM314"/>
  <c r="AM315"/>
  <c r="AM316"/>
  <c r="AM317"/>
  <c r="AM318"/>
  <c r="AM319"/>
  <c r="AM320"/>
  <c r="AM321"/>
  <c r="AM322"/>
  <c r="AM323"/>
  <c r="AM324"/>
  <c r="AM325"/>
  <c r="AM326"/>
  <c r="AM327"/>
  <c r="AM328"/>
  <c r="AM329"/>
  <c r="AM330"/>
  <c r="AM331"/>
  <c r="AM332"/>
  <c r="AM333"/>
  <c r="AM334"/>
  <c r="AM335"/>
  <c r="AM336"/>
  <c r="AM337"/>
  <c r="AM338"/>
  <c r="AM339"/>
  <c r="AM340"/>
  <c r="AM341"/>
  <c r="AM342"/>
  <c r="AM343"/>
  <c r="AM344"/>
  <c r="AM345"/>
  <c r="AM346"/>
  <c r="AM347"/>
  <c r="AM348"/>
  <c r="AM349"/>
  <c r="AM350"/>
  <c r="AM351"/>
  <c r="AM352"/>
  <c r="AM353"/>
  <c r="AM354"/>
  <c r="AM355"/>
  <c r="AM356"/>
  <c r="AM357"/>
  <c r="AM358"/>
  <c r="AM359"/>
  <c r="AM360"/>
  <c r="AM361"/>
  <c r="AM362"/>
  <c r="AM363"/>
  <c r="AM364"/>
  <c r="AM365"/>
  <c r="AM366"/>
  <c r="AM367"/>
  <c r="AM368"/>
  <c r="AM369"/>
  <c r="AM370"/>
  <c r="AM371"/>
  <c r="AM372"/>
  <c r="AM373"/>
  <c r="AM374"/>
  <c r="AM375"/>
  <c r="AM376"/>
  <c r="AM377"/>
  <c r="AM378"/>
  <c r="AM379"/>
  <c r="AM380"/>
  <c r="AM381"/>
  <c r="AM382"/>
  <c r="AM383"/>
  <c r="AM384"/>
  <c r="AM385"/>
  <c r="AM386"/>
  <c r="AM387"/>
  <c r="AM388"/>
  <c r="AM389"/>
  <c r="AM390"/>
  <c r="AM391"/>
  <c r="AM392"/>
  <c r="AM393"/>
  <c r="AM394"/>
  <c r="AM395"/>
  <c r="AM396"/>
  <c r="AM397"/>
  <c r="AM398"/>
  <c r="AM399"/>
  <c r="AM400"/>
  <c r="AM401"/>
  <c r="AM402"/>
  <c r="AM403"/>
  <c r="AM404"/>
  <c r="AM405"/>
  <c r="AM406"/>
  <c r="AM407"/>
  <c r="AM408"/>
  <c r="AM409"/>
  <c r="AM410"/>
  <c r="AM411"/>
  <c r="AM412"/>
  <c r="AM413"/>
  <c r="AM414"/>
  <c r="AM415"/>
  <c r="AM416"/>
  <c r="AM417"/>
  <c r="AM418"/>
  <c r="AM419"/>
  <c r="AM420"/>
  <c r="AM421"/>
  <c r="AM422"/>
  <c r="AM423"/>
  <c r="AM424"/>
  <c r="AM425"/>
  <c r="AM426"/>
  <c r="AM427"/>
  <c r="AM428"/>
  <c r="AM429"/>
  <c r="AM430"/>
  <c r="AM431"/>
  <c r="AM432"/>
  <c r="AM433"/>
  <c r="AM434"/>
  <c r="AM435"/>
  <c r="AM436"/>
  <c r="AM437"/>
  <c r="AM438"/>
  <c r="AM439"/>
  <c r="AM440"/>
  <c r="AM441"/>
  <c r="AM442"/>
  <c r="AM443"/>
  <c r="AM444"/>
  <c r="AM445"/>
  <c r="AM446"/>
  <c r="AM447"/>
  <c r="AM448"/>
  <c r="AM449"/>
  <c r="AM450"/>
  <c r="AM451"/>
  <c r="AM452"/>
  <c r="AM453"/>
  <c r="AM454"/>
  <c r="AM455"/>
  <c r="AM456"/>
  <c r="AM457"/>
  <c r="AM458"/>
  <c r="AM459"/>
  <c r="AM460"/>
  <c r="AM461"/>
  <c r="AM462"/>
  <c r="AM463"/>
  <c r="AM464"/>
  <c r="AM465"/>
  <c r="AM466"/>
  <c r="AM467"/>
  <c r="AM468"/>
  <c r="AM469"/>
  <c r="AM470"/>
  <c r="AM471"/>
  <c r="AM472"/>
  <c r="AM473"/>
  <c r="AM474"/>
  <c r="AM475"/>
  <c r="AM476"/>
  <c r="AM477"/>
  <c r="AM478"/>
  <c r="AM479"/>
  <c r="AM480"/>
  <c r="AM481"/>
  <c r="AM482"/>
  <c r="AM483"/>
  <c r="AM484"/>
  <c r="AM485"/>
  <c r="AM486"/>
  <c r="AM487"/>
  <c r="AM488"/>
  <c r="AM489"/>
  <c r="AM490"/>
  <c r="AM491"/>
  <c r="AM492"/>
  <c r="AM493"/>
  <c r="AM494"/>
  <c r="AM495"/>
  <c r="AM496"/>
  <c r="AM497"/>
  <c r="AM498"/>
  <c r="AM499"/>
  <c r="AM500"/>
  <c r="AM3"/>
  <c r="BJ4"/>
  <c r="BJ5"/>
  <c r="BJ6"/>
  <c r="BJ7"/>
  <c r="BJ8"/>
  <c r="BJ9"/>
  <c r="BJ10"/>
  <c r="BJ11"/>
  <c r="BJ12"/>
  <c r="BJ13"/>
  <c r="BJ14"/>
  <c r="BJ15"/>
  <c r="BJ16"/>
  <c r="BJ17"/>
  <c r="BJ18"/>
  <c r="BJ19"/>
  <c r="BJ20"/>
  <c r="BJ21"/>
  <c r="BJ22"/>
  <c r="BJ23"/>
  <c r="BJ24"/>
  <c r="BJ25"/>
  <c r="BJ26"/>
  <c r="BJ27"/>
  <c r="BJ28"/>
  <c r="BJ29"/>
  <c r="BJ30"/>
  <c r="BJ31"/>
  <c r="BJ32"/>
  <c r="BJ33"/>
  <c r="BJ34"/>
  <c r="BJ35"/>
  <c r="BJ36"/>
  <c r="BJ37"/>
  <c r="BJ38"/>
  <c r="BJ39"/>
  <c r="BJ40"/>
  <c r="BJ41"/>
  <c r="BJ42"/>
  <c r="BJ43"/>
  <c r="BJ44"/>
  <c r="BJ45"/>
  <c r="BJ46"/>
  <c r="BJ47"/>
  <c r="BJ48"/>
  <c r="BJ49"/>
  <c r="BJ50"/>
  <c r="BJ51"/>
  <c r="BJ52"/>
  <c r="BJ53"/>
  <c r="BJ54"/>
  <c r="BJ55"/>
  <c r="BJ56"/>
  <c r="BJ57"/>
  <c r="BJ58"/>
  <c r="BJ59"/>
  <c r="BJ60"/>
  <c r="BJ61"/>
  <c r="BJ62"/>
  <c r="BJ63"/>
  <c r="BJ64"/>
  <c r="BJ65"/>
  <c r="BJ66"/>
  <c r="BJ67"/>
  <c r="BJ68"/>
  <c r="BJ69"/>
  <c r="BJ70"/>
  <c r="BJ71"/>
  <c r="BJ72"/>
  <c r="BJ73"/>
  <c r="BJ74"/>
  <c r="BJ75"/>
  <c r="BJ76"/>
  <c r="BJ77"/>
  <c r="BJ78"/>
  <c r="BJ79"/>
  <c r="BJ80"/>
  <c r="BJ81"/>
  <c r="BJ82"/>
  <c r="BJ83"/>
  <c r="BJ84"/>
  <c r="BJ85"/>
  <c r="BJ86"/>
  <c r="BJ87"/>
  <c r="BJ88"/>
  <c r="BJ89"/>
  <c r="BJ90"/>
  <c r="BJ91"/>
  <c r="BJ92"/>
  <c r="BJ93"/>
  <c r="BJ94"/>
  <c r="BJ95"/>
  <c r="BJ96"/>
  <c r="BJ97"/>
  <c r="BJ98"/>
  <c r="BJ99"/>
  <c r="BJ100"/>
  <c r="BJ101"/>
  <c r="BJ102"/>
  <c r="BJ103"/>
  <c r="BJ104"/>
  <c r="BJ105"/>
  <c r="BJ106"/>
  <c r="BJ107"/>
  <c r="BJ108"/>
  <c r="BJ109"/>
  <c r="BJ110"/>
  <c r="BJ111"/>
  <c r="BJ112"/>
  <c r="BJ113"/>
  <c r="BJ114"/>
  <c r="BJ115"/>
  <c r="BJ116"/>
  <c r="BJ117"/>
  <c r="BJ118"/>
  <c r="BJ119"/>
  <c r="BJ120"/>
  <c r="BJ121"/>
  <c r="BJ122"/>
  <c r="BJ123"/>
  <c r="BJ124"/>
  <c r="BJ125"/>
  <c r="BJ126"/>
  <c r="BJ127"/>
  <c r="BJ128"/>
  <c r="BJ129"/>
  <c r="BJ130"/>
  <c r="BJ131"/>
  <c r="BJ132"/>
  <c r="BJ133"/>
  <c r="BJ134"/>
  <c r="BJ135"/>
  <c r="BJ136"/>
  <c r="BJ137"/>
  <c r="BJ138"/>
  <c r="BJ139"/>
  <c r="BJ140"/>
  <c r="BJ141"/>
  <c r="BJ142"/>
  <c r="BJ143"/>
  <c r="BJ144"/>
  <c r="BJ145"/>
  <c r="BJ146"/>
  <c r="BJ147"/>
  <c r="BJ148"/>
  <c r="BJ149"/>
  <c r="BJ150"/>
  <c r="BJ151"/>
  <c r="BJ152"/>
  <c r="BJ153"/>
  <c r="BJ154"/>
  <c r="BJ155"/>
  <c r="BJ156"/>
  <c r="BJ157"/>
  <c r="BJ158"/>
  <c r="BJ159"/>
  <c r="BJ160"/>
  <c r="BJ161"/>
  <c r="BJ162"/>
  <c r="BJ163"/>
  <c r="BJ164"/>
  <c r="BJ165"/>
  <c r="BJ166"/>
  <c r="BJ167"/>
  <c r="BJ168"/>
  <c r="BJ169"/>
  <c r="BJ170"/>
  <c r="BJ171"/>
  <c r="BJ172"/>
  <c r="BJ173"/>
  <c r="BJ174"/>
  <c r="BJ175"/>
  <c r="BJ176"/>
  <c r="BJ177"/>
  <c r="BJ178"/>
  <c r="BJ179"/>
  <c r="BJ180"/>
  <c r="BJ181"/>
  <c r="BJ182"/>
  <c r="BJ183"/>
  <c r="BJ184"/>
  <c r="BJ185"/>
  <c r="BJ186"/>
  <c r="BJ187"/>
  <c r="BJ188"/>
  <c r="BJ189"/>
  <c r="BJ190"/>
  <c r="BJ191"/>
  <c r="BJ192"/>
  <c r="BJ193"/>
  <c r="BJ194"/>
  <c r="BJ195"/>
  <c r="BJ196"/>
  <c r="BJ197"/>
  <c r="BJ198"/>
  <c r="BJ199"/>
  <c r="BJ200"/>
  <c r="BJ201"/>
  <c r="BJ202"/>
  <c r="BJ203"/>
  <c r="BJ204"/>
  <c r="BJ205"/>
  <c r="BJ206"/>
  <c r="BJ207"/>
  <c r="BJ208"/>
  <c r="BJ209"/>
  <c r="BJ210"/>
  <c r="BJ211"/>
  <c r="BJ212"/>
  <c r="BJ213"/>
  <c r="BJ214"/>
  <c r="BJ215"/>
  <c r="BJ216"/>
  <c r="BJ217"/>
  <c r="BJ218"/>
  <c r="BJ219"/>
  <c r="BJ220"/>
  <c r="BJ221"/>
  <c r="BJ222"/>
  <c r="BJ223"/>
  <c r="BJ224"/>
  <c r="BJ225"/>
  <c r="BJ226"/>
  <c r="BJ227"/>
  <c r="BJ228"/>
  <c r="BJ229"/>
  <c r="BJ230"/>
  <c r="BJ231"/>
  <c r="BJ232"/>
  <c r="BJ233"/>
  <c r="BJ234"/>
  <c r="BJ235"/>
  <c r="BJ236"/>
  <c r="BJ237"/>
  <c r="BJ238"/>
  <c r="BJ239"/>
  <c r="BJ240"/>
  <c r="BJ241"/>
  <c r="BJ242"/>
  <c r="BJ243"/>
  <c r="BJ244"/>
  <c r="BJ245"/>
  <c r="BJ246"/>
  <c r="BJ247"/>
  <c r="BJ248"/>
  <c r="BJ249"/>
  <c r="BJ250"/>
  <c r="BJ251"/>
  <c r="BJ252"/>
  <c r="BJ253"/>
  <c r="BJ254"/>
  <c r="BJ255"/>
  <c r="BJ256"/>
  <c r="BJ257"/>
  <c r="BJ258"/>
  <c r="BJ259"/>
  <c r="BJ260"/>
  <c r="BJ261"/>
  <c r="BJ262"/>
  <c r="BJ263"/>
  <c r="BJ264"/>
  <c r="BJ265"/>
  <c r="BJ266"/>
  <c r="BJ267"/>
  <c r="BJ268"/>
  <c r="BJ269"/>
  <c r="BJ270"/>
  <c r="BJ271"/>
  <c r="BJ272"/>
  <c r="BJ273"/>
  <c r="BJ274"/>
  <c r="BJ275"/>
  <c r="BJ276"/>
  <c r="BJ277"/>
  <c r="BJ278"/>
  <c r="BJ279"/>
  <c r="BJ280"/>
  <c r="BJ281"/>
  <c r="BJ282"/>
  <c r="BJ283"/>
  <c r="BJ284"/>
  <c r="BJ285"/>
  <c r="BJ286"/>
  <c r="BJ287"/>
  <c r="BJ288"/>
  <c r="BJ289"/>
  <c r="BJ290"/>
  <c r="BJ291"/>
  <c r="BJ292"/>
  <c r="BJ293"/>
  <c r="BJ294"/>
  <c r="BJ295"/>
  <c r="BJ296"/>
  <c r="BJ297"/>
  <c r="BJ298"/>
  <c r="BJ299"/>
  <c r="BJ300"/>
  <c r="BJ301"/>
  <c r="BJ302"/>
  <c r="BJ303"/>
  <c r="BJ304"/>
  <c r="BJ305"/>
  <c r="BJ306"/>
  <c r="BJ307"/>
  <c r="BJ308"/>
  <c r="BJ309"/>
  <c r="BJ310"/>
  <c r="BJ311"/>
  <c r="BJ312"/>
  <c r="BJ313"/>
  <c r="BJ314"/>
  <c r="BJ315"/>
  <c r="BJ316"/>
  <c r="BJ317"/>
  <c r="BJ318"/>
  <c r="BJ319"/>
  <c r="BJ320"/>
  <c r="BJ321"/>
  <c r="BJ322"/>
  <c r="BJ323"/>
  <c r="BJ324"/>
  <c r="BJ325"/>
  <c r="BJ326"/>
  <c r="BJ327"/>
  <c r="BJ328"/>
  <c r="BJ329"/>
  <c r="BJ330"/>
  <c r="BJ331"/>
  <c r="BJ332"/>
  <c r="BJ333"/>
  <c r="BJ334"/>
  <c r="BJ335"/>
  <c r="BJ336"/>
  <c r="BJ337"/>
  <c r="BJ338"/>
  <c r="BJ339"/>
  <c r="BJ340"/>
  <c r="BJ341"/>
  <c r="BJ342"/>
  <c r="BJ343"/>
  <c r="BJ344"/>
  <c r="BJ345"/>
  <c r="BJ346"/>
  <c r="BJ347"/>
  <c r="BJ348"/>
  <c r="BJ349"/>
  <c r="BJ350"/>
  <c r="BJ351"/>
  <c r="BJ352"/>
  <c r="BJ353"/>
  <c r="BJ354"/>
  <c r="BJ355"/>
  <c r="BJ356"/>
  <c r="BJ357"/>
  <c r="BJ358"/>
  <c r="BJ359"/>
  <c r="BJ360"/>
  <c r="BJ361"/>
  <c r="BJ362"/>
  <c r="BJ363"/>
  <c r="BJ364"/>
  <c r="BJ365"/>
  <c r="BJ366"/>
  <c r="BJ367"/>
  <c r="BJ368"/>
  <c r="BJ369"/>
  <c r="BJ370"/>
  <c r="BJ371"/>
  <c r="BJ372"/>
  <c r="BJ373"/>
  <c r="BJ374"/>
  <c r="BJ375"/>
  <c r="BJ376"/>
  <c r="BJ377"/>
  <c r="BJ378"/>
  <c r="BJ379"/>
  <c r="BJ380"/>
  <c r="BJ381"/>
  <c r="BJ382"/>
  <c r="BJ383"/>
  <c r="BJ384"/>
  <c r="BJ385"/>
  <c r="BJ386"/>
  <c r="BJ387"/>
  <c r="BJ388"/>
  <c r="BJ389"/>
  <c r="BJ390"/>
  <c r="BJ391"/>
  <c r="BJ392"/>
  <c r="BJ393"/>
  <c r="BJ394"/>
  <c r="BJ395"/>
  <c r="BJ396"/>
  <c r="BJ397"/>
  <c r="BJ398"/>
  <c r="BJ399"/>
  <c r="BJ400"/>
  <c r="BJ401"/>
  <c r="BJ402"/>
  <c r="BJ403"/>
  <c r="BJ404"/>
  <c r="BJ405"/>
  <c r="BJ406"/>
  <c r="BJ407"/>
  <c r="BJ408"/>
  <c r="BJ409"/>
  <c r="BJ410"/>
  <c r="BJ411"/>
  <c r="BJ412"/>
  <c r="BJ413"/>
  <c r="BJ414"/>
  <c r="BJ415"/>
  <c r="BJ416"/>
  <c r="BJ417"/>
  <c r="BJ418"/>
  <c r="BJ419"/>
  <c r="BJ420"/>
  <c r="BJ421"/>
  <c r="BJ422"/>
  <c r="BJ423"/>
  <c r="BJ424"/>
  <c r="BJ425"/>
  <c r="BJ426"/>
  <c r="BJ427"/>
  <c r="BJ428"/>
  <c r="BJ429"/>
  <c r="BJ430"/>
  <c r="BJ431"/>
  <c r="BJ432"/>
  <c r="BJ433"/>
  <c r="BJ434"/>
  <c r="BJ435"/>
  <c r="BJ436"/>
  <c r="BJ437"/>
  <c r="BJ438"/>
  <c r="BJ439"/>
  <c r="BJ440"/>
  <c r="BJ441"/>
  <c r="BJ442"/>
  <c r="BJ443"/>
  <c r="BJ444"/>
  <c r="BJ445"/>
  <c r="BJ446"/>
  <c r="BJ447"/>
  <c r="BJ448"/>
  <c r="BJ449"/>
  <c r="BJ450"/>
  <c r="BJ451"/>
  <c r="BJ452"/>
  <c r="BJ453"/>
  <c r="BJ454"/>
  <c r="BJ455"/>
  <c r="BJ456"/>
  <c r="BJ457"/>
  <c r="BJ458"/>
  <c r="BJ459"/>
  <c r="BJ460"/>
  <c r="BJ461"/>
  <c r="BJ462"/>
  <c r="BJ463"/>
  <c r="BJ464"/>
  <c r="BJ465"/>
  <c r="BJ466"/>
  <c r="BJ467"/>
  <c r="BJ468"/>
  <c r="BJ469"/>
  <c r="BJ470"/>
  <c r="BJ471"/>
  <c r="BJ472"/>
  <c r="BJ473"/>
  <c r="BJ474"/>
  <c r="BJ475"/>
  <c r="BJ476"/>
  <c r="BJ477"/>
  <c r="BJ478"/>
  <c r="BJ479"/>
  <c r="BJ480"/>
  <c r="BJ481"/>
  <c r="BJ482"/>
  <c r="BJ483"/>
  <c r="BJ484"/>
  <c r="BJ485"/>
  <c r="BJ486"/>
  <c r="BJ487"/>
  <c r="BJ488"/>
  <c r="BJ489"/>
  <c r="BJ490"/>
  <c r="BJ491"/>
  <c r="BJ492"/>
  <c r="BJ493"/>
  <c r="BJ494"/>
  <c r="BJ495"/>
  <c r="BJ496"/>
  <c r="BJ497"/>
  <c r="BJ498"/>
  <c r="BJ499"/>
  <c r="BJ500"/>
  <c r="BJ3"/>
  <c r="BH4"/>
  <c r="BG3"/>
  <c r="BD5"/>
  <c r="BB6"/>
  <c r="BE10"/>
  <c r="BH13"/>
  <c r="BC14"/>
  <c r="BH18"/>
  <c r="BC22"/>
  <c r="BD26"/>
  <c r="BH29"/>
  <c r="BC30"/>
  <c r="BH34"/>
  <c r="BC38"/>
  <c r="BE42"/>
  <c r="BH45"/>
  <c r="BC46"/>
  <c r="BH50"/>
  <c r="BD53"/>
  <c r="BC54"/>
  <c r="BF57"/>
  <c r="BD58"/>
  <c r="BH61"/>
  <c r="BC62"/>
  <c r="BH66"/>
  <c r="BC70"/>
  <c r="BE74"/>
  <c r="BH77"/>
  <c r="BC78"/>
  <c r="BH82"/>
  <c r="BD85"/>
  <c r="BC86"/>
  <c r="BF89"/>
  <c r="BD90"/>
  <c r="BH93"/>
  <c r="BC94"/>
  <c r="BH98"/>
  <c r="BC102"/>
  <c r="BE106"/>
  <c r="BH109"/>
  <c r="BC110"/>
  <c r="BH114"/>
  <c r="BD117"/>
  <c r="BC118"/>
  <c r="BF121"/>
  <c r="BD122"/>
  <c r="BH125"/>
  <c r="BC126"/>
  <c r="BH130"/>
  <c r="BC134"/>
  <c r="BE138"/>
  <c r="BH141"/>
  <c r="BC142"/>
  <c r="BH146"/>
  <c r="BD149"/>
  <c r="BC150"/>
  <c r="BF153"/>
  <c r="BD154"/>
  <c r="BH157"/>
  <c r="BC158"/>
  <c r="BH162"/>
  <c r="BC166"/>
  <c r="BE170"/>
  <c r="BH173"/>
  <c r="BC174"/>
  <c r="BH178"/>
  <c r="BD181"/>
  <c r="BC182"/>
  <c r="BF185"/>
  <c r="BD186"/>
  <c r="BH189"/>
  <c r="BC190"/>
  <c r="BH194"/>
  <c r="BC198"/>
  <c r="BE202"/>
  <c r="BH205"/>
  <c r="BC206"/>
  <c r="BH210"/>
  <c r="BD213"/>
  <c r="BC214"/>
  <c r="BF217"/>
  <c r="BD218"/>
  <c r="BH221"/>
  <c r="BC222"/>
  <c r="BH226"/>
  <c r="BC230"/>
  <c r="BE234"/>
  <c r="BH237"/>
  <c r="BC238"/>
  <c r="BC241"/>
  <c r="BH242"/>
  <c r="BE245"/>
  <c r="BC246"/>
  <c r="BF249"/>
  <c r="BE250"/>
  <c r="BH253"/>
  <c r="BC254"/>
  <c r="BH258"/>
  <c r="BC262"/>
  <c r="BE266"/>
  <c r="BH269"/>
  <c r="BC270"/>
  <c r="BH274"/>
  <c r="BE277"/>
  <c r="BC278"/>
  <c r="BF281"/>
  <c r="BE282"/>
  <c r="BH285"/>
  <c r="BC286"/>
  <c r="BH290"/>
  <c r="BC294"/>
  <c r="BE298"/>
  <c r="BH301"/>
  <c r="BC302"/>
  <c r="BC305"/>
  <c r="BH306"/>
  <c r="BE309"/>
  <c r="BC310"/>
  <c r="BC313"/>
  <c r="BF314"/>
  <c r="BH317"/>
  <c r="BC318"/>
  <c r="BH322"/>
  <c r="BC326"/>
  <c r="BE330"/>
  <c r="BH333"/>
  <c r="BC334"/>
  <c r="BC337"/>
  <c r="BH338"/>
  <c r="BE341"/>
  <c r="BC342"/>
  <c r="BC345"/>
  <c r="BF346"/>
  <c r="BH349"/>
  <c r="BC350"/>
  <c r="BC353"/>
  <c r="BH354"/>
  <c r="BE357"/>
  <c r="BC358"/>
  <c r="BD361"/>
  <c r="BE362"/>
  <c r="BH365"/>
  <c r="BC366"/>
  <c r="BH370"/>
  <c r="BC374"/>
  <c r="BF378"/>
  <c r="BH381"/>
  <c r="BC382"/>
  <c r="BC385"/>
  <c r="BH386"/>
  <c r="BE389"/>
  <c r="BC390"/>
  <c r="BD393"/>
  <c r="BE394"/>
  <c r="BH397"/>
  <c r="BC398"/>
  <c r="BH402"/>
  <c r="BC406"/>
  <c r="BF410"/>
  <c r="BH413"/>
  <c r="BC414"/>
  <c r="BH418"/>
  <c r="BC422"/>
  <c r="BE426"/>
  <c r="BH429"/>
  <c r="BD430"/>
  <c r="BD433"/>
  <c r="BH434"/>
  <c r="BE437"/>
  <c r="BD438"/>
  <c r="BE441"/>
  <c r="BF442"/>
  <c r="BH445"/>
  <c r="BD446"/>
  <c r="BH450"/>
  <c r="BD454"/>
  <c r="BE458"/>
  <c r="BH461"/>
  <c r="BD462"/>
  <c r="BD465"/>
  <c r="BH466"/>
  <c r="BE469"/>
  <c r="BD470"/>
  <c r="BE473"/>
  <c r="BF474"/>
  <c r="BH477"/>
  <c r="BD478"/>
  <c r="BH482"/>
  <c r="BD486"/>
  <c r="BE490"/>
  <c r="BH493"/>
  <c r="BD494"/>
  <c r="BD497"/>
  <c r="BH498"/>
  <c r="BC8"/>
  <c r="BG7"/>
  <c r="BG11"/>
  <c r="BG15"/>
  <c r="BG18"/>
  <c r="BG19"/>
  <c r="BG23"/>
  <c r="BG27"/>
  <c r="BG29"/>
  <c r="BG31"/>
  <c r="BG35"/>
  <c r="BG39"/>
  <c r="BG43"/>
  <c r="BG47"/>
  <c r="BG50"/>
  <c r="BG51"/>
  <c r="BG55"/>
  <c r="BG59"/>
  <c r="BG61"/>
  <c r="BG63"/>
  <c r="BG67"/>
  <c r="BG71"/>
  <c r="BG75"/>
  <c r="BG79"/>
  <c r="BG82"/>
  <c r="BG83"/>
  <c r="BG87"/>
  <c r="BG91"/>
  <c r="BG93"/>
  <c r="BG95"/>
  <c r="BG99"/>
  <c r="BG103"/>
  <c r="BG107"/>
  <c r="BG111"/>
  <c r="BG114"/>
  <c r="BG115"/>
  <c r="BG119"/>
  <c r="BG123"/>
  <c r="BG125"/>
  <c r="BG127"/>
  <c r="BG131"/>
  <c r="BG135"/>
  <c r="BG139"/>
  <c r="BG143"/>
  <c r="BG146"/>
  <c r="BG147"/>
  <c r="BG151"/>
  <c r="BG155"/>
  <c r="BG157"/>
  <c r="BG159"/>
  <c r="BG163"/>
  <c r="BG167"/>
  <c r="BG171"/>
  <c r="BG175"/>
  <c r="BG178"/>
  <c r="BG179"/>
  <c r="BG183"/>
  <c r="BG187"/>
  <c r="BG189"/>
  <c r="BG191"/>
  <c r="BG195"/>
  <c r="BG199"/>
  <c r="BG203"/>
  <c r="BG207"/>
  <c r="BG210"/>
  <c r="BG211"/>
  <c r="BG215"/>
  <c r="BG219"/>
  <c r="BG221"/>
  <c r="BG223"/>
  <c r="BG227"/>
  <c r="BG231"/>
  <c r="BG235"/>
  <c r="BG239"/>
  <c r="BG242"/>
  <c r="BG243"/>
  <c r="BG247"/>
  <c r="BG251"/>
  <c r="BG253"/>
  <c r="BG255"/>
  <c r="BG259"/>
  <c r="BG263"/>
  <c r="BG267"/>
  <c r="BG271"/>
  <c r="BG274"/>
  <c r="BG275"/>
  <c r="BG279"/>
  <c r="BG283"/>
  <c r="BG285"/>
  <c r="BG287"/>
  <c r="BG291"/>
  <c r="BG295"/>
  <c r="BG299"/>
  <c r="BG303"/>
  <c r="BG306"/>
  <c r="BG307"/>
  <c r="BG311"/>
  <c r="BG315"/>
  <c r="BG317"/>
  <c r="BG319"/>
  <c r="BG323"/>
  <c r="BG327"/>
  <c r="BG331"/>
  <c r="BG335"/>
  <c r="BG338"/>
  <c r="BG339"/>
  <c r="BG343"/>
  <c r="BG347"/>
  <c r="BG349"/>
  <c r="BG351"/>
  <c r="BG355"/>
  <c r="BG359"/>
  <c r="BG363"/>
  <c r="BG367"/>
  <c r="BG370"/>
  <c r="BG371"/>
  <c r="BG375"/>
  <c r="BG379"/>
  <c r="BG381"/>
  <c r="BG383"/>
  <c r="BG387"/>
  <c r="BG391"/>
  <c r="BG395"/>
  <c r="BG399"/>
  <c r="BG402"/>
  <c r="BG403"/>
  <c r="BG407"/>
  <c r="BG411"/>
  <c r="BG413"/>
  <c r="BG415"/>
  <c r="BG419"/>
  <c r="BG423"/>
  <c r="BG427"/>
  <c r="BG431"/>
  <c r="BG434"/>
  <c r="BG435"/>
  <c r="BG439"/>
  <c r="BG443"/>
  <c r="BG445"/>
  <c r="BG447"/>
  <c r="BG451"/>
  <c r="BG455"/>
  <c r="BG459"/>
  <c r="BG463"/>
  <c r="BG466"/>
  <c r="BG467"/>
  <c r="BG471"/>
  <c r="BG475"/>
  <c r="BG477"/>
  <c r="BG479"/>
  <c r="BG483"/>
  <c r="BG487"/>
  <c r="BG491"/>
  <c r="BG495"/>
  <c r="BG498"/>
  <c r="BG499"/>
  <c r="BI7"/>
  <c r="BI11"/>
  <c r="BI13"/>
  <c r="BI15"/>
  <c r="BI19"/>
  <c r="BI23"/>
  <c r="BI27"/>
  <c r="BI31"/>
  <c r="BI34"/>
  <c r="BI35"/>
  <c r="BI39"/>
  <c r="BI43"/>
  <c r="BI45"/>
  <c r="BI47"/>
  <c r="BI51"/>
  <c r="BI55"/>
  <c r="BI59"/>
  <c r="BI63"/>
  <c r="BI66"/>
  <c r="BI67"/>
  <c r="BI71"/>
  <c r="BI75"/>
  <c r="BI77"/>
  <c r="BI79"/>
  <c r="BI83"/>
  <c r="BI87"/>
  <c r="BI91"/>
  <c r="BI95"/>
  <c r="BI98"/>
  <c r="BI99"/>
  <c r="BI103"/>
  <c r="BI107"/>
  <c r="BI109"/>
  <c r="BI111"/>
  <c r="BI115"/>
  <c r="BI119"/>
  <c r="BI123"/>
  <c r="BI127"/>
  <c r="BI130"/>
  <c r="BI131"/>
  <c r="BI135"/>
  <c r="BI139"/>
  <c r="BI141"/>
  <c r="BI143"/>
  <c r="BI147"/>
  <c r="BI151"/>
  <c r="BI155"/>
  <c r="BI159"/>
  <c r="BI162"/>
  <c r="BI163"/>
  <c r="BI167"/>
  <c r="BI171"/>
  <c r="BI173"/>
  <c r="BI175"/>
  <c r="BI179"/>
  <c r="BI183"/>
  <c r="BI187"/>
  <c r="BI191"/>
  <c r="BI194"/>
  <c r="BI195"/>
  <c r="BI199"/>
  <c r="BI203"/>
  <c r="BI205"/>
  <c r="BI207"/>
  <c r="BI211"/>
  <c r="BI215"/>
  <c r="BI219"/>
  <c r="BI223"/>
  <c r="BI226"/>
  <c r="BI227"/>
  <c r="BI231"/>
  <c r="BI235"/>
  <c r="BI237"/>
  <c r="BI239"/>
  <c r="BI243"/>
  <c r="BI247"/>
  <c r="BI251"/>
  <c r="BI255"/>
  <c r="BI258"/>
  <c r="BI259"/>
  <c r="BI263"/>
  <c r="BI267"/>
  <c r="BI269"/>
  <c r="BI271"/>
  <c r="BI275"/>
  <c r="BI279"/>
  <c r="BI283"/>
  <c r="BI287"/>
  <c r="BI290"/>
  <c r="BI291"/>
  <c r="BI295"/>
  <c r="BI299"/>
  <c r="BI301"/>
  <c r="BI303"/>
  <c r="BI307"/>
  <c r="BI311"/>
  <c r="BI315"/>
  <c r="BI319"/>
  <c r="BI322"/>
  <c r="BI323"/>
  <c r="BI327"/>
  <c r="BI331"/>
  <c r="BI333"/>
  <c r="BI335"/>
  <c r="BI339"/>
  <c r="BI343"/>
  <c r="BI347"/>
  <c r="BI351"/>
  <c r="BI354"/>
  <c r="BI355"/>
  <c r="BI359"/>
  <c r="BI363"/>
  <c r="BI365"/>
  <c r="BI367"/>
  <c r="BI371"/>
  <c r="BI375"/>
  <c r="BI379"/>
  <c r="BI383"/>
  <c r="BI386"/>
  <c r="BI387"/>
  <c r="BI391"/>
  <c r="BI395"/>
  <c r="BI397"/>
  <c r="BI399"/>
  <c r="BI403"/>
  <c r="BI407"/>
  <c r="BI411"/>
  <c r="BI415"/>
  <c r="BI418"/>
  <c r="BI419"/>
  <c r="BI423"/>
  <c r="BI427"/>
  <c r="BI429"/>
  <c r="BI431"/>
  <c r="BI435"/>
  <c r="BI439"/>
  <c r="BI443"/>
  <c r="BI447"/>
  <c r="BI450"/>
  <c r="BI451"/>
  <c r="BI455"/>
  <c r="BI459"/>
  <c r="BI461"/>
  <c r="BI463"/>
  <c r="BI467"/>
  <c r="BI471"/>
  <c r="BI475"/>
  <c r="BI479"/>
  <c r="BI482"/>
  <c r="BI483"/>
  <c r="BI487"/>
  <c r="BI491"/>
  <c r="BI493"/>
  <c r="BI495"/>
  <c r="BI499"/>
  <c r="BH7"/>
  <c r="BH11"/>
  <c r="BH12"/>
  <c r="BH15"/>
  <c r="BH16"/>
  <c r="BH19"/>
  <c r="BH20"/>
  <c r="BH21"/>
  <c r="BH23"/>
  <c r="BH24"/>
  <c r="BH27"/>
  <c r="BH28"/>
  <c r="BH31"/>
  <c r="BH32"/>
  <c r="BH35"/>
  <c r="BH36"/>
  <c r="BH39"/>
  <c r="BH40"/>
  <c r="BH43"/>
  <c r="BH44"/>
  <c r="BH47"/>
  <c r="BH48"/>
  <c r="BH51"/>
  <c r="BH52"/>
  <c r="BH53"/>
  <c r="BH55"/>
  <c r="BH56"/>
  <c r="BH59"/>
  <c r="BH60"/>
  <c r="BH63"/>
  <c r="BH64"/>
  <c r="BH67"/>
  <c r="BH68"/>
  <c r="BH71"/>
  <c r="BH72"/>
  <c r="BH75"/>
  <c r="BH76"/>
  <c r="BH79"/>
  <c r="BH80"/>
  <c r="BH83"/>
  <c r="BH84"/>
  <c r="BH85"/>
  <c r="BH87"/>
  <c r="BH88"/>
  <c r="BH91"/>
  <c r="BH92"/>
  <c r="BH95"/>
  <c r="BH96"/>
  <c r="BH99"/>
  <c r="BH100"/>
  <c r="BH103"/>
  <c r="BH104"/>
  <c r="BH107"/>
  <c r="BH108"/>
  <c r="BH111"/>
  <c r="BH112"/>
  <c r="BH115"/>
  <c r="BH116"/>
  <c r="BH117"/>
  <c r="BH119"/>
  <c r="BH120"/>
  <c r="BH123"/>
  <c r="BH124"/>
  <c r="BH127"/>
  <c r="BH128"/>
  <c r="BH131"/>
  <c r="BH132"/>
  <c r="BH135"/>
  <c r="BH136"/>
  <c r="BH139"/>
  <c r="BH140"/>
  <c r="BH143"/>
  <c r="BH144"/>
  <c r="BH147"/>
  <c r="BH148"/>
  <c r="BH149"/>
  <c r="BH151"/>
  <c r="BH152"/>
  <c r="BH155"/>
  <c r="BH156"/>
  <c r="BH159"/>
  <c r="BH160"/>
  <c r="BH163"/>
  <c r="BH164"/>
  <c r="BH167"/>
  <c r="BH168"/>
  <c r="BH171"/>
  <c r="BH172"/>
  <c r="BH175"/>
  <c r="BH176"/>
  <c r="BH179"/>
  <c r="BH180"/>
  <c r="BH181"/>
  <c r="BH183"/>
  <c r="BH184"/>
  <c r="BH187"/>
  <c r="BH188"/>
  <c r="BH191"/>
  <c r="BH192"/>
  <c r="BH195"/>
  <c r="BH196"/>
  <c r="BH199"/>
  <c r="BH200"/>
  <c r="BH203"/>
  <c r="BH204"/>
  <c r="BH207"/>
  <c r="BH208"/>
  <c r="BH211"/>
  <c r="BH212"/>
  <c r="BH213"/>
  <c r="BH215"/>
  <c r="BH216"/>
  <c r="BH219"/>
  <c r="BH220"/>
  <c r="BH223"/>
  <c r="BH224"/>
  <c r="BH227"/>
  <c r="BH228"/>
  <c r="BH231"/>
  <c r="BH232"/>
  <c r="BH235"/>
  <c r="BH236"/>
  <c r="BH239"/>
  <c r="BH240"/>
  <c r="BH243"/>
  <c r="BH244"/>
  <c r="BH245"/>
  <c r="BH247"/>
  <c r="BH248"/>
  <c r="BH251"/>
  <c r="BH252"/>
  <c r="BH255"/>
  <c r="BH256"/>
  <c r="BH259"/>
  <c r="BH260"/>
  <c r="BH263"/>
  <c r="BH264"/>
  <c r="BH267"/>
  <c r="BH268"/>
  <c r="BH271"/>
  <c r="BH272"/>
  <c r="BH275"/>
  <c r="BH276"/>
  <c r="BH277"/>
  <c r="BH279"/>
  <c r="BH280"/>
  <c r="BH283"/>
  <c r="BH284"/>
  <c r="BH287"/>
  <c r="BH288"/>
  <c r="BH291"/>
  <c r="BH292"/>
  <c r="BH295"/>
  <c r="BH296"/>
  <c r="BH299"/>
  <c r="BH300"/>
  <c r="BH303"/>
  <c r="BH304"/>
  <c r="BH307"/>
  <c r="BH308"/>
  <c r="BH311"/>
  <c r="BH312"/>
  <c r="BH315"/>
  <c r="BH316"/>
  <c r="BH319"/>
  <c r="BH320"/>
  <c r="BH323"/>
  <c r="BH324"/>
  <c r="BH327"/>
  <c r="BH328"/>
  <c r="BH331"/>
  <c r="BH332"/>
  <c r="BH335"/>
  <c r="BH336"/>
  <c r="BH339"/>
  <c r="BH340"/>
  <c r="BH343"/>
  <c r="BH344"/>
  <c r="BH347"/>
  <c r="BH348"/>
  <c r="BH351"/>
  <c r="BH352"/>
  <c r="BH355"/>
  <c r="BH356"/>
  <c r="BH359"/>
  <c r="BH360"/>
  <c r="BH363"/>
  <c r="BH364"/>
  <c r="BH367"/>
  <c r="BH368"/>
  <c r="BH371"/>
  <c r="BH372"/>
  <c r="BH375"/>
  <c r="BH376"/>
  <c r="BH379"/>
  <c r="BH380"/>
  <c r="BH383"/>
  <c r="BH384"/>
  <c r="BH387"/>
  <c r="BH388"/>
  <c r="BH391"/>
  <c r="BH392"/>
  <c r="BH395"/>
  <c r="BH396"/>
  <c r="BH399"/>
  <c r="BH400"/>
  <c r="BH403"/>
  <c r="BH404"/>
  <c r="BH407"/>
  <c r="BH408"/>
  <c r="BH411"/>
  <c r="BH412"/>
  <c r="BH415"/>
  <c r="BH416"/>
  <c r="BH419"/>
  <c r="BH420"/>
  <c r="BH423"/>
  <c r="BH424"/>
  <c r="BH427"/>
  <c r="BH428"/>
  <c r="BH431"/>
  <c r="BH432"/>
  <c r="BH435"/>
  <c r="BH436"/>
  <c r="BH439"/>
  <c r="BH440"/>
  <c r="BH443"/>
  <c r="BH444"/>
  <c r="BH447"/>
  <c r="BH448"/>
  <c r="BH451"/>
  <c r="BH452"/>
  <c r="BH455"/>
  <c r="BH456"/>
  <c r="BH459"/>
  <c r="BH460"/>
  <c r="BH463"/>
  <c r="BH464"/>
  <c r="BH467"/>
  <c r="BH468"/>
  <c r="BH471"/>
  <c r="BH472"/>
  <c r="BH475"/>
  <c r="BH476"/>
  <c r="BH479"/>
  <c r="BH480"/>
  <c r="BH483"/>
  <c r="BH484"/>
  <c r="BH487"/>
  <c r="BH488"/>
  <c r="BH491"/>
  <c r="BH492"/>
  <c r="BH495"/>
  <c r="BH496"/>
  <c r="BH499"/>
  <c r="BH500"/>
  <c r="BF7"/>
  <c r="BF11"/>
  <c r="BF13"/>
  <c r="BF14"/>
  <c r="BF15"/>
  <c r="BF19"/>
  <c r="BF23"/>
  <c r="BF27"/>
  <c r="BF29"/>
  <c r="BF30"/>
  <c r="BF31"/>
  <c r="BF35"/>
  <c r="BF39"/>
  <c r="BF43"/>
  <c r="BF45"/>
  <c r="BF46"/>
  <c r="BF47"/>
  <c r="BF51"/>
  <c r="BF55"/>
  <c r="BF59"/>
  <c r="BF61"/>
  <c r="BF62"/>
  <c r="BF63"/>
  <c r="BF67"/>
  <c r="BF71"/>
  <c r="BF75"/>
  <c r="BF77"/>
  <c r="BF78"/>
  <c r="BF79"/>
  <c r="BF83"/>
  <c r="BF87"/>
  <c r="BF91"/>
  <c r="BF93"/>
  <c r="BF94"/>
  <c r="BF95"/>
  <c r="BF99"/>
  <c r="BF103"/>
  <c r="BF107"/>
  <c r="BF109"/>
  <c r="BF110"/>
  <c r="BF111"/>
  <c r="BF115"/>
  <c r="BF119"/>
  <c r="BF123"/>
  <c r="BF125"/>
  <c r="BF126"/>
  <c r="BF127"/>
  <c r="BF131"/>
  <c r="BF135"/>
  <c r="BF139"/>
  <c r="BF141"/>
  <c r="BF142"/>
  <c r="BF143"/>
  <c r="BF147"/>
  <c r="BF151"/>
  <c r="BF155"/>
  <c r="BF157"/>
  <c r="BF158"/>
  <c r="BF159"/>
  <c r="BF163"/>
  <c r="BF167"/>
  <c r="BF171"/>
  <c r="BF173"/>
  <c r="BF174"/>
  <c r="BF175"/>
  <c r="BF179"/>
  <c r="BF183"/>
  <c r="BF187"/>
  <c r="BF189"/>
  <c r="BF190"/>
  <c r="BF191"/>
  <c r="BF195"/>
  <c r="BF199"/>
  <c r="BF203"/>
  <c r="BF205"/>
  <c r="BF206"/>
  <c r="BF207"/>
  <c r="BF211"/>
  <c r="BF215"/>
  <c r="BF219"/>
  <c r="BF221"/>
  <c r="BF222"/>
  <c r="BF223"/>
  <c r="BF227"/>
  <c r="BF231"/>
  <c r="BF235"/>
  <c r="BF237"/>
  <c r="BF238"/>
  <c r="BF239"/>
  <c r="BF243"/>
  <c r="BF247"/>
  <c r="BF251"/>
  <c r="BF253"/>
  <c r="BF254"/>
  <c r="BF255"/>
  <c r="BF259"/>
  <c r="BF263"/>
  <c r="BF267"/>
  <c r="BF269"/>
  <c r="BF270"/>
  <c r="BF271"/>
  <c r="BF275"/>
  <c r="BF279"/>
  <c r="BF283"/>
  <c r="BF285"/>
  <c r="BF286"/>
  <c r="BF287"/>
  <c r="BF291"/>
  <c r="BF295"/>
  <c r="BF298"/>
  <c r="BF299"/>
  <c r="BF303"/>
  <c r="BF306"/>
  <c r="BF307"/>
  <c r="BF311"/>
  <c r="BF315"/>
  <c r="BF317"/>
  <c r="BF318"/>
  <c r="BF319"/>
  <c r="BF323"/>
  <c r="BF327"/>
  <c r="BF330"/>
  <c r="BF331"/>
  <c r="BF335"/>
  <c r="BF338"/>
  <c r="BF339"/>
  <c r="BF343"/>
  <c r="BF347"/>
  <c r="BF349"/>
  <c r="BF350"/>
  <c r="BF351"/>
  <c r="BF355"/>
  <c r="BF359"/>
  <c r="BF362"/>
  <c r="BF363"/>
  <c r="BF367"/>
  <c r="BF370"/>
  <c r="BF371"/>
  <c r="BF375"/>
  <c r="BF379"/>
  <c r="BF381"/>
  <c r="BF382"/>
  <c r="BF383"/>
  <c r="BF387"/>
  <c r="BF391"/>
  <c r="BF394"/>
  <c r="BF395"/>
  <c r="BF399"/>
  <c r="BF402"/>
  <c r="BF403"/>
  <c r="BF407"/>
  <c r="BF411"/>
  <c r="BF413"/>
  <c r="BF414"/>
  <c r="BF415"/>
  <c r="BF419"/>
  <c r="BF423"/>
  <c r="BF426"/>
  <c r="BF427"/>
  <c r="BF431"/>
  <c r="BF434"/>
  <c r="BF435"/>
  <c r="BF439"/>
  <c r="BF443"/>
  <c r="BF445"/>
  <c r="BF446"/>
  <c r="BF447"/>
  <c r="BF451"/>
  <c r="BF455"/>
  <c r="BF458"/>
  <c r="BF459"/>
  <c r="BF463"/>
  <c r="BF466"/>
  <c r="BF467"/>
  <c r="BF471"/>
  <c r="BF475"/>
  <c r="BF477"/>
  <c r="BF478"/>
  <c r="BF479"/>
  <c r="BF483"/>
  <c r="BF487"/>
  <c r="BF490"/>
  <c r="BF491"/>
  <c r="BF495"/>
  <c r="BF498"/>
  <c r="BF499"/>
  <c r="BE7"/>
  <c r="BE11"/>
  <c r="BE13"/>
  <c r="BE14"/>
  <c r="BE15"/>
  <c r="BE19"/>
  <c r="BE23"/>
  <c r="BE26"/>
  <c r="BE27"/>
  <c r="BE31"/>
  <c r="BE34"/>
  <c r="BE35"/>
  <c r="BE39"/>
  <c r="BE43"/>
  <c r="BE45"/>
  <c r="BE46"/>
  <c r="BE47"/>
  <c r="BE51"/>
  <c r="BE55"/>
  <c r="BE58"/>
  <c r="BE59"/>
  <c r="BE63"/>
  <c r="BE66"/>
  <c r="BE67"/>
  <c r="BE71"/>
  <c r="BE75"/>
  <c r="BE77"/>
  <c r="BE78"/>
  <c r="BE79"/>
  <c r="BE83"/>
  <c r="BE87"/>
  <c r="BE90"/>
  <c r="BE91"/>
  <c r="BE95"/>
  <c r="BE98"/>
  <c r="BE99"/>
  <c r="BE103"/>
  <c r="BE107"/>
  <c r="BE109"/>
  <c r="BE110"/>
  <c r="BE111"/>
  <c r="BE115"/>
  <c r="BE119"/>
  <c r="BE122"/>
  <c r="BE123"/>
  <c r="BE127"/>
  <c r="BE130"/>
  <c r="BE131"/>
  <c r="BE135"/>
  <c r="BE139"/>
  <c r="BE141"/>
  <c r="BE142"/>
  <c r="BE143"/>
  <c r="BE147"/>
  <c r="BE151"/>
  <c r="BE154"/>
  <c r="BE155"/>
  <c r="BE159"/>
  <c r="BE162"/>
  <c r="BE163"/>
  <c r="BE167"/>
  <c r="BE171"/>
  <c r="BE173"/>
  <c r="BE174"/>
  <c r="BE175"/>
  <c r="BE179"/>
  <c r="BE183"/>
  <c r="BE186"/>
  <c r="BE187"/>
  <c r="BE191"/>
  <c r="BE194"/>
  <c r="BE195"/>
  <c r="BE199"/>
  <c r="BE203"/>
  <c r="BE205"/>
  <c r="BE206"/>
  <c r="BE207"/>
  <c r="BE211"/>
  <c r="BE215"/>
  <c r="BE218"/>
  <c r="BE219"/>
  <c r="BE223"/>
  <c r="BE226"/>
  <c r="BE227"/>
  <c r="BE231"/>
  <c r="BE235"/>
  <c r="BE237"/>
  <c r="BE238"/>
  <c r="BE239"/>
  <c r="BE242"/>
  <c r="BE243"/>
  <c r="BE247"/>
  <c r="BE251"/>
  <c r="BE253"/>
  <c r="BE254"/>
  <c r="BE255"/>
  <c r="BE258"/>
  <c r="BE259"/>
  <c r="BE263"/>
  <c r="BE267"/>
  <c r="BE269"/>
  <c r="BE270"/>
  <c r="BE271"/>
  <c r="BE274"/>
  <c r="BE275"/>
  <c r="BE279"/>
  <c r="BE283"/>
  <c r="BE285"/>
  <c r="BE286"/>
  <c r="BE287"/>
  <c r="BE290"/>
  <c r="BE291"/>
  <c r="BE295"/>
  <c r="BE299"/>
  <c r="BE301"/>
  <c r="BE302"/>
  <c r="BE303"/>
  <c r="BE306"/>
  <c r="BE307"/>
  <c r="BE311"/>
  <c r="BE315"/>
  <c r="BE317"/>
  <c r="BE318"/>
  <c r="BE319"/>
  <c r="BE322"/>
  <c r="BE323"/>
  <c r="BE327"/>
  <c r="BE331"/>
  <c r="BE333"/>
  <c r="BE334"/>
  <c r="BE335"/>
  <c r="BE338"/>
  <c r="BE339"/>
  <c r="BE343"/>
  <c r="BE347"/>
  <c r="BE349"/>
  <c r="BE350"/>
  <c r="BE351"/>
  <c r="BE354"/>
  <c r="BE355"/>
  <c r="BE359"/>
  <c r="BE363"/>
  <c r="BE365"/>
  <c r="BE366"/>
  <c r="BE367"/>
  <c r="BE370"/>
  <c r="BE371"/>
  <c r="BE375"/>
  <c r="BE379"/>
  <c r="BE381"/>
  <c r="BE382"/>
  <c r="BE383"/>
  <c r="BE386"/>
  <c r="BE387"/>
  <c r="BE391"/>
  <c r="BE395"/>
  <c r="BE397"/>
  <c r="BE398"/>
  <c r="BE399"/>
  <c r="BE402"/>
  <c r="BE403"/>
  <c r="BE407"/>
  <c r="BE411"/>
  <c r="BE413"/>
  <c r="BE414"/>
  <c r="BE415"/>
  <c r="BE418"/>
  <c r="BE419"/>
  <c r="BE423"/>
  <c r="BE427"/>
  <c r="BE429"/>
  <c r="BE430"/>
  <c r="BE431"/>
  <c r="BE434"/>
  <c r="BE435"/>
  <c r="BE439"/>
  <c r="BE443"/>
  <c r="BE445"/>
  <c r="BE446"/>
  <c r="BE447"/>
  <c r="BE450"/>
  <c r="BE451"/>
  <c r="BE455"/>
  <c r="BE459"/>
  <c r="BE461"/>
  <c r="BE462"/>
  <c r="BE463"/>
  <c r="BE466"/>
  <c r="BE467"/>
  <c r="BE471"/>
  <c r="BE475"/>
  <c r="BE477"/>
  <c r="BE478"/>
  <c r="BE479"/>
  <c r="BE482"/>
  <c r="BE483"/>
  <c r="BE487"/>
  <c r="BE491"/>
  <c r="BE493"/>
  <c r="BE494"/>
  <c r="BE495"/>
  <c r="BE498"/>
  <c r="BE499"/>
  <c r="BD7"/>
  <c r="BD11"/>
  <c r="BD13"/>
  <c r="BD14"/>
  <c r="BD15"/>
  <c r="BD18"/>
  <c r="BD19"/>
  <c r="BD23"/>
  <c r="BD27"/>
  <c r="BD29"/>
  <c r="BD30"/>
  <c r="BD31"/>
  <c r="BD34"/>
  <c r="BD35"/>
  <c r="BD39"/>
  <c r="BD43"/>
  <c r="BD45"/>
  <c r="BD46"/>
  <c r="BD47"/>
  <c r="BD50"/>
  <c r="BD51"/>
  <c r="BD55"/>
  <c r="BD59"/>
  <c r="BD61"/>
  <c r="BD62"/>
  <c r="BD63"/>
  <c r="BD66"/>
  <c r="BD67"/>
  <c r="BD71"/>
  <c r="BD75"/>
  <c r="BD77"/>
  <c r="BD78"/>
  <c r="BD79"/>
  <c r="BD82"/>
  <c r="BD83"/>
  <c r="BD87"/>
  <c r="BD91"/>
  <c r="BD93"/>
  <c r="BD94"/>
  <c r="BD95"/>
  <c r="BD98"/>
  <c r="BD99"/>
  <c r="BD103"/>
  <c r="BD107"/>
  <c r="BD109"/>
  <c r="BD110"/>
  <c r="BD111"/>
  <c r="BD114"/>
  <c r="BD115"/>
  <c r="BD119"/>
  <c r="BD123"/>
  <c r="BD125"/>
  <c r="BD126"/>
  <c r="BD127"/>
  <c r="BD130"/>
  <c r="BD131"/>
  <c r="BD135"/>
  <c r="BD139"/>
  <c r="BD141"/>
  <c r="BD142"/>
  <c r="BD143"/>
  <c r="BD146"/>
  <c r="BD147"/>
  <c r="BD151"/>
  <c r="BD155"/>
  <c r="BD157"/>
  <c r="BD158"/>
  <c r="BD159"/>
  <c r="BD162"/>
  <c r="BD163"/>
  <c r="BD167"/>
  <c r="BD171"/>
  <c r="BD173"/>
  <c r="BD174"/>
  <c r="BD175"/>
  <c r="BD178"/>
  <c r="BD179"/>
  <c r="BD183"/>
  <c r="BD187"/>
  <c r="BD189"/>
  <c r="BD190"/>
  <c r="BD191"/>
  <c r="BD194"/>
  <c r="BD195"/>
  <c r="BD199"/>
  <c r="BD203"/>
  <c r="BD205"/>
  <c r="BD206"/>
  <c r="BD207"/>
  <c r="BD210"/>
  <c r="BD211"/>
  <c r="BD215"/>
  <c r="BD219"/>
  <c r="BD221"/>
  <c r="BD222"/>
  <c r="BD223"/>
  <c r="BD226"/>
  <c r="BD227"/>
  <c r="BD231"/>
  <c r="BD235"/>
  <c r="BD237"/>
  <c r="BD238"/>
  <c r="BD239"/>
  <c r="BD242"/>
  <c r="BD243"/>
  <c r="BD247"/>
  <c r="BD251"/>
  <c r="BD253"/>
  <c r="BD254"/>
  <c r="BD255"/>
  <c r="BD258"/>
  <c r="BD259"/>
  <c r="BD263"/>
  <c r="BD267"/>
  <c r="BD269"/>
  <c r="BD270"/>
  <c r="BD271"/>
  <c r="BD274"/>
  <c r="BD275"/>
  <c r="BD279"/>
  <c r="BD283"/>
  <c r="BD285"/>
  <c r="BD286"/>
  <c r="BD287"/>
  <c r="BD290"/>
  <c r="BD291"/>
  <c r="BD295"/>
  <c r="BD299"/>
  <c r="BD301"/>
  <c r="BD302"/>
  <c r="BD303"/>
  <c r="BD306"/>
  <c r="BD307"/>
  <c r="BD311"/>
  <c r="BD315"/>
  <c r="BD317"/>
  <c r="BD318"/>
  <c r="BD319"/>
  <c r="BD322"/>
  <c r="BD323"/>
  <c r="BD327"/>
  <c r="BD331"/>
  <c r="BD333"/>
  <c r="BD334"/>
  <c r="BD335"/>
  <c r="BD338"/>
  <c r="BD339"/>
  <c r="BD343"/>
  <c r="BD347"/>
  <c r="BD349"/>
  <c r="BD350"/>
  <c r="BD351"/>
  <c r="BD354"/>
  <c r="BD355"/>
  <c r="BD359"/>
  <c r="BD363"/>
  <c r="BD365"/>
  <c r="BD366"/>
  <c r="BD367"/>
  <c r="BD370"/>
  <c r="BD371"/>
  <c r="BD375"/>
  <c r="BD379"/>
  <c r="BD381"/>
  <c r="BD382"/>
  <c r="BD383"/>
  <c r="BD386"/>
  <c r="BD387"/>
  <c r="BD391"/>
  <c r="BD395"/>
  <c r="BD397"/>
  <c r="BD398"/>
  <c r="BD399"/>
  <c r="BD402"/>
  <c r="BD403"/>
  <c r="BD407"/>
  <c r="BD411"/>
  <c r="BD413"/>
  <c r="BD414"/>
  <c r="BD415"/>
  <c r="BD418"/>
  <c r="BD419"/>
  <c r="BD423"/>
  <c r="BD427"/>
  <c r="BD428"/>
  <c r="BD431"/>
  <c r="BD432"/>
  <c r="BD435"/>
  <c r="BD436"/>
  <c r="BD439"/>
  <c r="BD440"/>
  <c r="BD443"/>
  <c r="BD444"/>
  <c r="BD447"/>
  <c r="BD448"/>
  <c r="BD451"/>
  <c r="BD452"/>
  <c r="BD455"/>
  <c r="BD456"/>
  <c r="BD459"/>
  <c r="BD460"/>
  <c r="BD463"/>
  <c r="BD464"/>
  <c r="BD467"/>
  <c r="BD468"/>
  <c r="BD471"/>
  <c r="BD472"/>
  <c r="BD475"/>
  <c r="BD476"/>
  <c r="BD479"/>
  <c r="BD480"/>
  <c r="BD483"/>
  <c r="BD484"/>
  <c r="BD487"/>
  <c r="BD488"/>
  <c r="BD491"/>
  <c r="BD492"/>
  <c r="BD495"/>
  <c r="BD496"/>
  <c r="BD499"/>
  <c r="BD500"/>
  <c r="BC7"/>
  <c r="BC11"/>
  <c r="BC12"/>
  <c r="BC15"/>
  <c r="BC16"/>
  <c r="BC19"/>
  <c r="BC20"/>
  <c r="BC23"/>
  <c r="BC24"/>
  <c r="BC27"/>
  <c r="BC28"/>
  <c r="BC31"/>
  <c r="BC32"/>
  <c r="BC35"/>
  <c r="BC36"/>
  <c r="BC39"/>
  <c r="BC40"/>
  <c r="BC43"/>
  <c r="BC44"/>
  <c r="BC47"/>
  <c r="BC48"/>
  <c r="BC51"/>
  <c r="BC52"/>
  <c r="BC55"/>
  <c r="BC56"/>
  <c r="BC59"/>
  <c r="BC60"/>
  <c r="BC63"/>
  <c r="BC64"/>
  <c r="BC67"/>
  <c r="BC68"/>
  <c r="BC71"/>
  <c r="BC72"/>
  <c r="BC75"/>
  <c r="BC76"/>
  <c r="BC79"/>
  <c r="BC80"/>
  <c r="BC83"/>
  <c r="BC84"/>
  <c r="BC87"/>
  <c r="BC88"/>
  <c r="BC91"/>
  <c r="BC92"/>
  <c r="BC95"/>
  <c r="BC96"/>
  <c r="BC99"/>
  <c r="BC100"/>
  <c r="BC103"/>
  <c r="BC104"/>
  <c r="BC107"/>
  <c r="BC108"/>
  <c r="BC111"/>
  <c r="BC112"/>
  <c r="BC115"/>
  <c r="BC116"/>
  <c r="BC119"/>
  <c r="BC120"/>
  <c r="BC123"/>
  <c r="BC124"/>
  <c r="BC127"/>
  <c r="BC128"/>
  <c r="BC131"/>
  <c r="BC132"/>
  <c r="BC135"/>
  <c r="BC136"/>
  <c r="BC139"/>
  <c r="BC140"/>
  <c r="BC143"/>
  <c r="BC144"/>
  <c r="BC147"/>
  <c r="BC148"/>
  <c r="BC151"/>
  <c r="BC152"/>
  <c r="BC155"/>
  <c r="BC156"/>
  <c r="BC159"/>
  <c r="BC160"/>
  <c r="BC163"/>
  <c r="BC164"/>
  <c r="BC167"/>
  <c r="BC168"/>
  <c r="BC171"/>
  <c r="BC172"/>
  <c r="BC175"/>
  <c r="BC176"/>
  <c r="BC179"/>
  <c r="BC180"/>
  <c r="BC183"/>
  <c r="BC184"/>
  <c r="BC187"/>
  <c r="BC188"/>
  <c r="BC191"/>
  <c r="BC192"/>
  <c r="BC195"/>
  <c r="BC196"/>
  <c r="BC199"/>
  <c r="BC200"/>
  <c r="BC203"/>
  <c r="BC204"/>
  <c r="BC207"/>
  <c r="BC208"/>
  <c r="BC211"/>
  <c r="BC212"/>
  <c r="BC215"/>
  <c r="BC216"/>
  <c r="BC219"/>
  <c r="BC220"/>
  <c r="BC223"/>
  <c r="BC224"/>
  <c r="BC227"/>
  <c r="BC228"/>
  <c r="BC231"/>
  <c r="BC232"/>
  <c r="BC235"/>
  <c r="BC236"/>
  <c r="BC239"/>
  <c r="BC240"/>
  <c r="BC243"/>
  <c r="BC244"/>
  <c r="BC247"/>
  <c r="BC248"/>
  <c r="BC251"/>
  <c r="BC252"/>
  <c r="BC255"/>
  <c r="BC256"/>
  <c r="BC259"/>
  <c r="BC260"/>
  <c r="BC263"/>
  <c r="BC264"/>
  <c r="BC267"/>
  <c r="BC268"/>
  <c r="BC271"/>
  <c r="BC272"/>
  <c r="BC275"/>
  <c r="BC276"/>
  <c r="BC279"/>
  <c r="BC280"/>
  <c r="BC283"/>
  <c r="BC284"/>
  <c r="BC287"/>
  <c r="BC288"/>
  <c r="BC291"/>
  <c r="BC292"/>
  <c r="BC295"/>
  <c r="BC296"/>
  <c r="BC299"/>
  <c r="BC300"/>
  <c r="BC303"/>
  <c r="BC304"/>
  <c r="BC307"/>
  <c r="BC308"/>
  <c r="BC311"/>
  <c r="BC312"/>
  <c r="BC315"/>
  <c r="BC316"/>
  <c r="BC319"/>
  <c r="BC320"/>
  <c r="BC323"/>
  <c r="BC324"/>
  <c r="BC327"/>
  <c r="BC328"/>
  <c r="BC331"/>
  <c r="BC332"/>
  <c r="BC335"/>
  <c r="BC336"/>
  <c r="BC339"/>
  <c r="BC340"/>
  <c r="BC343"/>
  <c r="BC344"/>
  <c r="BC347"/>
  <c r="BC348"/>
  <c r="BC351"/>
  <c r="BC352"/>
  <c r="BC355"/>
  <c r="BC356"/>
  <c r="BC359"/>
  <c r="BC360"/>
  <c r="BC363"/>
  <c r="BC364"/>
  <c r="BC367"/>
  <c r="BC368"/>
  <c r="BC371"/>
  <c r="BC372"/>
  <c r="BC375"/>
  <c r="BC376"/>
  <c r="BC379"/>
  <c r="BC380"/>
  <c r="BC383"/>
  <c r="BC384"/>
  <c r="BC387"/>
  <c r="BC388"/>
  <c r="BC391"/>
  <c r="BC392"/>
  <c r="BC395"/>
  <c r="BC396"/>
  <c r="BC399"/>
  <c r="BC400"/>
  <c r="BC403"/>
  <c r="BC404"/>
  <c r="BC407"/>
  <c r="BC408"/>
  <c r="BC411"/>
  <c r="BC412"/>
  <c r="BC415"/>
  <c r="BC416"/>
  <c r="BC419"/>
  <c r="BC420"/>
  <c r="BC423"/>
  <c r="BC424"/>
  <c r="BC427"/>
  <c r="BC428"/>
  <c r="BC431"/>
  <c r="BC432"/>
  <c r="BC435"/>
  <c r="BC436"/>
  <c r="BC439"/>
  <c r="BC440"/>
  <c r="BC443"/>
  <c r="BC444"/>
  <c r="BC447"/>
  <c r="BC448"/>
  <c r="BC451"/>
  <c r="BC452"/>
  <c r="BC455"/>
  <c r="BC456"/>
  <c r="BC459"/>
  <c r="BC460"/>
  <c r="BC463"/>
  <c r="BC464"/>
  <c r="BC467"/>
  <c r="BC468"/>
  <c r="BC471"/>
  <c r="BC472"/>
  <c r="BC475"/>
  <c r="BC476"/>
  <c r="BC479"/>
  <c r="BC480"/>
  <c r="BC483"/>
  <c r="BC484"/>
  <c r="BC487"/>
  <c r="BC488"/>
  <c r="BC491"/>
  <c r="BC492"/>
  <c r="BC495"/>
  <c r="BC496"/>
  <c r="BC499"/>
  <c r="BC500"/>
  <c r="BB7"/>
  <c r="BB9"/>
  <c r="BB10"/>
  <c r="BB11"/>
  <c r="BB14"/>
  <c r="BB15"/>
  <c r="BB19"/>
  <c r="BB23"/>
  <c r="BB25"/>
  <c r="BB26"/>
  <c r="BB27"/>
  <c r="BB28"/>
  <c r="BB29"/>
  <c r="BB30"/>
  <c r="BB31"/>
  <c r="BB32"/>
  <c r="BB33"/>
  <c r="BB34"/>
  <c r="BB35"/>
  <c r="BB36"/>
  <c r="BB37"/>
  <c r="BB38"/>
  <c r="BB39"/>
  <c r="BB40"/>
  <c r="BB41"/>
  <c r="BB42"/>
  <c r="BB43"/>
  <c r="BB44"/>
  <c r="BB45"/>
  <c r="BB46"/>
  <c r="BB47"/>
  <c r="BB48"/>
  <c r="BB49"/>
  <c r="BB50"/>
  <c r="BB51"/>
  <c r="BB52"/>
  <c r="BB53"/>
  <c r="BB54"/>
  <c r="BB55"/>
  <c r="BB56"/>
  <c r="BB57"/>
  <c r="BB58"/>
  <c r="BB59"/>
  <c r="BB60"/>
  <c r="BB61"/>
  <c r="BB62"/>
  <c r="BB63"/>
  <c r="BB64"/>
  <c r="BB65"/>
  <c r="BB66"/>
  <c r="BB67"/>
  <c r="BB68"/>
  <c r="BB69"/>
  <c r="BB70"/>
  <c r="BB71"/>
  <c r="BB72"/>
  <c r="BB73"/>
  <c r="BB74"/>
  <c r="BB75"/>
  <c r="BB76"/>
  <c r="BB77"/>
  <c r="BB78"/>
  <c r="BB79"/>
  <c r="BB80"/>
  <c r="BB81"/>
  <c r="BB82"/>
  <c r="BB83"/>
  <c r="BB84"/>
  <c r="BB85"/>
  <c r="BB86"/>
  <c r="BB87"/>
  <c r="BB88"/>
  <c r="BB89"/>
  <c r="BB90"/>
  <c r="BB91"/>
  <c r="BB92"/>
  <c r="BB93"/>
  <c r="BB94"/>
  <c r="BB95"/>
  <c r="BB96"/>
  <c r="BB97"/>
  <c r="BB98"/>
  <c r="BB99"/>
  <c r="BB100"/>
  <c r="BB101"/>
  <c r="BB102"/>
  <c r="BB103"/>
  <c r="BB104"/>
  <c r="BB105"/>
  <c r="BB106"/>
  <c r="BB107"/>
  <c r="BB108"/>
  <c r="BB109"/>
  <c r="BB110"/>
  <c r="BB111"/>
  <c r="BB112"/>
  <c r="BB113"/>
  <c r="BB114"/>
  <c r="BB115"/>
  <c r="BB116"/>
  <c r="BB117"/>
  <c r="BB118"/>
  <c r="BB119"/>
  <c r="BB120"/>
  <c r="BB121"/>
  <c r="BB122"/>
  <c r="BB123"/>
  <c r="BB124"/>
  <c r="BB125"/>
  <c r="BB126"/>
  <c r="BB127"/>
  <c r="BB128"/>
  <c r="BB129"/>
  <c r="BB130"/>
  <c r="BB131"/>
  <c r="BB132"/>
  <c r="BB133"/>
  <c r="BB134"/>
  <c r="BB135"/>
  <c r="BB136"/>
  <c r="BB137"/>
  <c r="BB138"/>
  <c r="BB139"/>
  <c r="BB140"/>
  <c r="BB141"/>
  <c r="BB142"/>
  <c r="BB143"/>
  <c r="BB144"/>
  <c r="BB145"/>
  <c r="BB146"/>
  <c r="BB147"/>
  <c r="BB148"/>
  <c r="BB149"/>
  <c r="BB150"/>
  <c r="BB151"/>
  <c r="BB152"/>
  <c r="BB153"/>
  <c r="BB154"/>
  <c r="BB155"/>
  <c r="BB156"/>
  <c r="BB157"/>
  <c r="BB158"/>
  <c r="BB159"/>
  <c r="BB160"/>
  <c r="BB161"/>
  <c r="BB162"/>
  <c r="BB163"/>
  <c r="BB164"/>
  <c r="BB165"/>
  <c r="BB166"/>
  <c r="BB167"/>
  <c r="BB168"/>
  <c r="BB169"/>
  <c r="BB170"/>
  <c r="BB171"/>
  <c r="BB172"/>
  <c r="BB173"/>
  <c r="BB174"/>
  <c r="BB175"/>
  <c r="BB176"/>
  <c r="BB177"/>
  <c r="BB178"/>
  <c r="BB179"/>
  <c r="BB180"/>
  <c r="BB181"/>
  <c r="BB182"/>
  <c r="BB183"/>
  <c r="BB184"/>
  <c r="BB185"/>
  <c r="BB186"/>
  <c r="BB187"/>
  <c r="BB188"/>
  <c r="BB189"/>
  <c r="BB190"/>
  <c r="BB191"/>
  <c r="BB192"/>
  <c r="BB193"/>
  <c r="BB194"/>
  <c r="BB195"/>
  <c r="BB196"/>
  <c r="BB197"/>
  <c r="BB198"/>
  <c r="BB199"/>
  <c r="BB200"/>
  <c r="BB201"/>
  <c r="BB202"/>
  <c r="BB203"/>
  <c r="BB204"/>
  <c r="BB205"/>
  <c r="BB206"/>
  <c r="BB207"/>
  <c r="BB208"/>
  <c r="BB209"/>
  <c r="BB210"/>
  <c r="BB211"/>
  <c r="BB212"/>
  <c r="BB213"/>
  <c r="BB214"/>
  <c r="BB215"/>
  <c r="BB216"/>
  <c r="BB217"/>
  <c r="BB218"/>
  <c r="BB219"/>
  <c r="BB220"/>
  <c r="BB221"/>
  <c r="BB222"/>
  <c r="BB223"/>
  <c r="BB224"/>
  <c r="BB225"/>
  <c r="BB226"/>
  <c r="BB227"/>
  <c r="BB228"/>
  <c r="BB229"/>
  <c r="BB230"/>
  <c r="BB231"/>
  <c r="BB232"/>
  <c r="BB233"/>
  <c r="BB234"/>
  <c r="BB235"/>
  <c r="BB236"/>
  <c r="BB237"/>
  <c r="BB238"/>
  <c r="BB239"/>
  <c r="BB240"/>
  <c r="BB241"/>
  <c r="BB242"/>
  <c r="BB243"/>
  <c r="BB244"/>
  <c r="BB245"/>
  <c r="BB246"/>
  <c r="BB247"/>
  <c r="BB248"/>
  <c r="BB249"/>
  <c r="BB250"/>
  <c r="BB251"/>
  <c r="BB252"/>
  <c r="BB253"/>
  <c r="BB254"/>
  <c r="BB255"/>
  <c r="BB256"/>
  <c r="BB257"/>
  <c r="BB258"/>
  <c r="BB259"/>
  <c r="BB260"/>
  <c r="BB261"/>
  <c r="BB262"/>
  <c r="BB263"/>
  <c r="BB264"/>
  <c r="BB265"/>
  <c r="BB266"/>
  <c r="BB267"/>
  <c r="BB268"/>
  <c r="BB269"/>
  <c r="BB270"/>
  <c r="BB271"/>
  <c r="BB272"/>
  <c r="BB273"/>
  <c r="BB274"/>
  <c r="BB275"/>
  <c r="BB276"/>
  <c r="BB277"/>
  <c r="BB278"/>
  <c r="BB279"/>
  <c r="BB280"/>
  <c r="BB281"/>
  <c r="BB282"/>
  <c r="BB283"/>
  <c r="BB284"/>
  <c r="BB285"/>
  <c r="BB286"/>
  <c r="BB287"/>
  <c r="BB288"/>
  <c r="BB289"/>
  <c r="BB290"/>
  <c r="BB291"/>
  <c r="BB292"/>
  <c r="BB293"/>
  <c r="BB294"/>
  <c r="BB295"/>
  <c r="BB296"/>
  <c r="BB297"/>
  <c r="BB298"/>
  <c r="BB299"/>
  <c r="BB300"/>
  <c r="BB301"/>
  <c r="BB302"/>
  <c r="BB303"/>
  <c r="BB304"/>
  <c r="BB305"/>
  <c r="BB306"/>
  <c r="BB307"/>
  <c r="BB308"/>
  <c r="BB309"/>
  <c r="BB310"/>
  <c r="BB311"/>
  <c r="BB312"/>
  <c r="BB313"/>
  <c r="BB314"/>
  <c r="BB315"/>
  <c r="BB316"/>
  <c r="BB317"/>
  <c r="BB318"/>
  <c r="BB319"/>
  <c r="BB320"/>
  <c r="BB321"/>
  <c r="BB322"/>
  <c r="BB323"/>
  <c r="BB324"/>
  <c r="BB325"/>
  <c r="BB326"/>
  <c r="BB327"/>
  <c r="BB328"/>
  <c r="BB329"/>
  <c r="BB330"/>
  <c r="BB331"/>
  <c r="BB332"/>
  <c r="BB333"/>
  <c r="BB334"/>
  <c r="BB335"/>
  <c r="BB336"/>
  <c r="BB337"/>
  <c r="BB338"/>
  <c r="BB339"/>
  <c r="BB340"/>
  <c r="BB341"/>
  <c r="BB342"/>
  <c r="BB343"/>
  <c r="BB344"/>
  <c r="BB345"/>
  <c r="BB346"/>
  <c r="BB347"/>
  <c r="BB348"/>
  <c r="BB349"/>
  <c r="BB350"/>
  <c r="BB351"/>
  <c r="BB352"/>
  <c r="BB353"/>
  <c r="BB354"/>
  <c r="BB355"/>
  <c r="BB356"/>
  <c r="BB357"/>
  <c r="BB358"/>
  <c r="BB359"/>
  <c r="BB360"/>
  <c r="BB361"/>
  <c r="BB362"/>
  <c r="BB363"/>
  <c r="BB364"/>
  <c r="BB365"/>
  <c r="BB366"/>
  <c r="BB367"/>
  <c r="BB368"/>
  <c r="BB369"/>
  <c r="BB370"/>
  <c r="BB371"/>
  <c r="BB372"/>
  <c r="BB373"/>
  <c r="BB374"/>
  <c r="BB375"/>
  <c r="BB376"/>
  <c r="BB377"/>
  <c r="BB378"/>
  <c r="BB379"/>
  <c r="BB380"/>
  <c r="BB381"/>
  <c r="BB382"/>
  <c r="BB383"/>
  <c r="BB384"/>
  <c r="BB385"/>
  <c r="BB386"/>
  <c r="BB387"/>
  <c r="BB388"/>
  <c r="BB389"/>
  <c r="BB390"/>
  <c r="BB391"/>
  <c r="BB392"/>
  <c r="BB393"/>
  <c r="BB394"/>
  <c r="BB395"/>
  <c r="BB396"/>
  <c r="BB397"/>
  <c r="BB398"/>
  <c r="BB399"/>
  <c r="BB400"/>
  <c r="BB401"/>
  <c r="BB402"/>
  <c r="BB403"/>
  <c r="BB404"/>
  <c r="BB405"/>
  <c r="BB406"/>
  <c r="BB407"/>
  <c r="BB408"/>
  <c r="BB409"/>
  <c r="BB410"/>
  <c r="BB411"/>
  <c r="BB412"/>
  <c r="BB413"/>
  <c r="BB414"/>
  <c r="BB415"/>
  <c r="BB416"/>
  <c r="BB417"/>
  <c r="BB418"/>
  <c r="BB419"/>
  <c r="BB420"/>
  <c r="BB421"/>
  <c r="BB422"/>
  <c r="BB423"/>
  <c r="BB424"/>
  <c r="BB425"/>
  <c r="BB426"/>
  <c r="BB427"/>
  <c r="BB428"/>
  <c r="BB429"/>
  <c r="BB430"/>
  <c r="BB431"/>
  <c r="BB432"/>
  <c r="BB433"/>
  <c r="BB434"/>
  <c r="BB435"/>
  <c r="BB436"/>
  <c r="BB437"/>
  <c r="BB438"/>
  <c r="BB439"/>
  <c r="BB440"/>
  <c r="BB441"/>
  <c r="BB442"/>
  <c r="BB443"/>
  <c r="BB444"/>
  <c r="BB445"/>
  <c r="BB446"/>
  <c r="BB447"/>
  <c r="BB448"/>
  <c r="BB449"/>
  <c r="BB450"/>
  <c r="BB451"/>
  <c r="BB452"/>
  <c r="BB453"/>
  <c r="BB454"/>
  <c r="BB455"/>
  <c r="BB456"/>
  <c r="BB457"/>
  <c r="BB458"/>
  <c r="BB459"/>
  <c r="BB460"/>
  <c r="BB461"/>
  <c r="BB462"/>
  <c r="BB463"/>
  <c r="BB464"/>
  <c r="BB465"/>
  <c r="BB466"/>
  <c r="BB467"/>
  <c r="BB468"/>
  <c r="BB469"/>
  <c r="BB470"/>
  <c r="BB471"/>
  <c r="BB472"/>
  <c r="BB473"/>
  <c r="BB474"/>
  <c r="BB475"/>
  <c r="BB476"/>
  <c r="BB477"/>
  <c r="BB478"/>
  <c r="BB479"/>
  <c r="BB480"/>
  <c r="BB481"/>
  <c r="BB482"/>
  <c r="BB483"/>
  <c r="BB484"/>
  <c r="BB485"/>
  <c r="BB486"/>
  <c r="BB487"/>
  <c r="BB488"/>
  <c r="BB489"/>
  <c r="BB490"/>
  <c r="BB491"/>
  <c r="BB492"/>
  <c r="BB493"/>
  <c r="BB494"/>
  <c r="BB495"/>
  <c r="BB496"/>
  <c r="BB497"/>
  <c r="BB498"/>
  <c r="BB499"/>
  <c r="BB500"/>
  <c r="BA5"/>
  <c r="BA6"/>
  <c r="BA7"/>
  <c r="BA10"/>
  <c r="BA11"/>
  <c r="BA12"/>
  <c r="BA14"/>
  <c r="BA15"/>
  <c r="BA16"/>
  <c r="BA18"/>
  <c r="BA19"/>
  <c r="BA20"/>
  <c r="BA22"/>
  <c r="BA23"/>
  <c r="BA24"/>
  <c r="BA26"/>
  <c r="BA27"/>
  <c r="BA28"/>
  <c r="BA30"/>
  <c r="BA31"/>
  <c r="BA32"/>
  <c r="BA34"/>
  <c r="BA35"/>
  <c r="BA36"/>
  <c r="BA38"/>
  <c r="BA39"/>
  <c r="BA40"/>
  <c r="BA42"/>
  <c r="BA43"/>
  <c r="BA44"/>
  <c r="BA46"/>
  <c r="BA47"/>
  <c r="BA48"/>
  <c r="BA50"/>
  <c r="BA51"/>
  <c r="BA52"/>
  <c r="BA54"/>
  <c r="BA55"/>
  <c r="BA56"/>
  <c r="BA58"/>
  <c r="BA59"/>
  <c r="BA60"/>
  <c r="BA62"/>
  <c r="BA63"/>
  <c r="BA64"/>
  <c r="BA66"/>
  <c r="BA67"/>
  <c r="BA68"/>
  <c r="BA70"/>
  <c r="BA71"/>
  <c r="BA72"/>
  <c r="BA74"/>
  <c r="BA75"/>
  <c r="BA76"/>
  <c r="BA78"/>
  <c r="BA79"/>
  <c r="BA80"/>
  <c r="BA82"/>
  <c r="BA83"/>
  <c r="BA84"/>
  <c r="BA86"/>
  <c r="BA87"/>
  <c r="BA88"/>
  <c r="BA90"/>
  <c r="BA91"/>
  <c r="BA92"/>
  <c r="BA94"/>
  <c r="BA95"/>
  <c r="BA96"/>
  <c r="BA98"/>
  <c r="BA99"/>
  <c r="BA100"/>
  <c r="BA102"/>
  <c r="BA103"/>
  <c r="BA104"/>
  <c r="BA106"/>
  <c r="BA107"/>
  <c r="BA108"/>
  <c r="BA110"/>
  <c r="BA111"/>
  <c r="BA112"/>
  <c r="BA114"/>
  <c r="BA115"/>
  <c r="BA116"/>
  <c r="BA118"/>
  <c r="BA119"/>
  <c r="BA120"/>
  <c r="BA122"/>
  <c r="BA123"/>
  <c r="BA124"/>
  <c r="BA126"/>
  <c r="BA127"/>
  <c r="BA128"/>
  <c r="BA130"/>
  <c r="BA131"/>
  <c r="BA132"/>
  <c r="BA134"/>
  <c r="BA135"/>
  <c r="BA136"/>
  <c r="BA138"/>
  <c r="BA139"/>
  <c r="BA140"/>
  <c r="BA142"/>
  <c r="BA143"/>
  <c r="BA144"/>
  <c r="BA146"/>
  <c r="BA147"/>
  <c r="BA148"/>
  <c r="BA150"/>
  <c r="BA151"/>
  <c r="BA152"/>
  <c r="BA154"/>
  <c r="BA155"/>
  <c r="BA156"/>
  <c r="BA158"/>
  <c r="BA159"/>
  <c r="BA160"/>
  <c r="BA162"/>
  <c r="BA163"/>
  <c r="BA164"/>
  <c r="BA166"/>
  <c r="BA167"/>
  <c r="BA168"/>
  <c r="BA170"/>
  <c r="BA171"/>
  <c r="BA172"/>
  <c r="BA174"/>
  <c r="BA175"/>
  <c r="BA176"/>
  <c r="BA178"/>
  <c r="BA179"/>
  <c r="BA180"/>
  <c r="BA182"/>
  <c r="BA183"/>
  <c r="BA184"/>
  <c r="BA186"/>
  <c r="BA187"/>
  <c r="BA188"/>
  <c r="BA190"/>
  <c r="BA191"/>
  <c r="BA192"/>
  <c r="BA194"/>
  <c r="BA195"/>
  <c r="BA196"/>
  <c r="BA198"/>
  <c r="BA199"/>
  <c r="BA200"/>
  <c r="BA202"/>
  <c r="BA203"/>
  <c r="BA204"/>
  <c r="BA206"/>
  <c r="BA207"/>
  <c r="BA208"/>
  <c r="BA210"/>
  <c r="BA211"/>
  <c r="BA212"/>
  <c r="BA214"/>
  <c r="BA215"/>
  <c r="BA216"/>
  <c r="BA218"/>
  <c r="BA219"/>
  <c r="BA220"/>
  <c r="BA222"/>
  <c r="BA223"/>
  <c r="BA224"/>
  <c r="BA226"/>
  <c r="BA227"/>
  <c r="BA228"/>
  <c r="BA230"/>
  <c r="BA231"/>
  <c r="BA232"/>
  <c r="BA234"/>
  <c r="BA235"/>
  <c r="BA236"/>
  <c r="BA238"/>
  <c r="BA239"/>
  <c r="BA240"/>
  <c r="BA242"/>
  <c r="BA243"/>
  <c r="BA244"/>
  <c r="BA246"/>
  <c r="BA247"/>
  <c r="BA248"/>
  <c r="BA250"/>
  <c r="BA251"/>
  <c r="BA252"/>
  <c r="BA254"/>
  <c r="BA255"/>
  <c r="BA256"/>
  <c r="BA258"/>
  <c r="BA259"/>
  <c r="BA260"/>
  <c r="BA262"/>
  <c r="BA263"/>
  <c r="BA264"/>
  <c r="BA266"/>
  <c r="BA267"/>
  <c r="BA268"/>
  <c r="BA270"/>
  <c r="BA271"/>
  <c r="BA272"/>
  <c r="BA274"/>
  <c r="BA275"/>
  <c r="BA276"/>
  <c r="BA278"/>
  <c r="BA279"/>
  <c r="BA280"/>
  <c r="BA282"/>
  <c r="BA283"/>
  <c r="BA284"/>
  <c r="BA286"/>
  <c r="BA287"/>
  <c r="BA288"/>
  <c r="BA290"/>
  <c r="BA291"/>
  <c r="BA292"/>
  <c r="BA294"/>
  <c r="BA295"/>
  <c r="BA296"/>
  <c r="BA298"/>
  <c r="BA299"/>
  <c r="BA300"/>
  <c r="BA302"/>
  <c r="BA303"/>
  <c r="BA304"/>
  <c r="BA306"/>
  <c r="BA307"/>
  <c r="BA308"/>
  <c r="BA310"/>
  <c r="BA311"/>
  <c r="BA312"/>
  <c r="BA314"/>
  <c r="BA315"/>
  <c r="BA316"/>
  <c r="BA318"/>
  <c r="BA319"/>
  <c r="BA320"/>
  <c r="BA322"/>
  <c r="BA323"/>
  <c r="BA324"/>
  <c r="BA326"/>
  <c r="BA327"/>
  <c r="BA328"/>
  <c r="BA330"/>
  <c r="BA331"/>
  <c r="BA332"/>
  <c r="BA334"/>
  <c r="BA335"/>
  <c r="BA336"/>
  <c r="BA338"/>
  <c r="BA339"/>
  <c r="BA340"/>
  <c r="BA342"/>
  <c r="BA343"/>
  <c r="BA344"/>
  <c r="BA346"/>
  <c r="BA347"/>
  <c r="BA348"/>
  <c r="BA350"/>
  <c r="BA351"/>
  <c r="BA352"/>
  <c r="BA354"/>
  <c r="BA355"/>
  <c r="BA356"/>
  <c r="BA358"/>
  <c r="BA359"/>
  <c r="BA360"/>
  <c r="BA362"/>
  <c r="BA363"/>
  <c r="BA364"/>
  <c r="BA366"/>
  <c r="BA367"/>
  <c r="BA368"/>
  <c r="BA370"/>
  <c r="BA371"/>
  <c r="BA372"/>
  <c r="BA374"/>
  <c r="BA375"/>
  <c r="BA376"/>
  <c r="BA378"/>
  <c r="BA379"/>
  <c r="BA380"/>
  <c r="BA382"/>
  <c r="BA383"/>
  <c r="BA384"/>
  <c r="BA386"/>
  <c r="BA387"/>
  <c r="BA388"/>
  <c r="BA390"/>
  <c r="BA391"/>
  <c r="BA392"/>
  <c r="BA394"/>
  <c r="BA395"/>
  <c r="BA396"/>
  <c r="BA398"/>
  <c r="BA399"/>
  <c r="BA400"/>
  <c r="BA402"/>
  <c r="BA403"/>
  <c r="BA404"/>
  <c r="BA406"/>
  <c r="BA407"/>
  <c r="BA408"/>
  <c r="BA410"/>
  <c r="BA411"/>
  <c r="BA412"/>
  <c r="BA414"/>
  <c r="BA415"/>
  <c r="BA416"/>
  <c r="BA418"/>
  <c r="BA419"/>
  <c r="BA420"/>
  <c r="BA422"/>
  <c r="BA423"/>
  <c r="BA424"/>
  <c r="BA426"/>
  <c r="BA427"/>
  <c r="BA428"/>
  <c r="BA430"/>
  <c r="BA431"/>
  <c r="BA432"/>
  <c r="BA434"/>
  <c r="BA435"/>
  <c r="BA436"/>
  <c r="BA438"/>
  <c r="BA439"/>
  <c r="BA440"/>
  <c r="BA442"/>
  <c r="BA443"/>
  <c r="BA444"/>
  <c r="BA446"/>
  <c r="BA447"/>
  <c r="BA448"/>
  <c r="BA450"/>
  <c r="BA451"/>
  <c r="BA452"/>
  <c r="BA454"/>
  <c r="BA455"/>
  <c r="BA456"/>
  <c r="BA458"/>
  <c r="BA459"/>
  <c r="BA460"/>
  <c r="BA462"/>
  <c r="BA463"/>
  <c r="BA464"/>
  <c r="BA466"/>
  <c r="BA467"/>
  <c r="BA468"/>
  <c r="BA470"/>
  <c r="BA471"/>
  <c r="BA472"/>
  <c r="BA474"/>
  <c r="BA475"/>
  <c r="BA476"/>
  <c r="BA478"/>
  <c r="BA479"/>
  <c r="BA480"/>
  <c r="BA482"/>
  <c r="BA483"/>
  <c r="BA484"/>
  <c r="BA486"/>
  <c r="BA487"/>
  <c r="BA488"/>
  <c r="BA490"/>
  <c r="BA491"/>
  <c r="BA492"/>
  <c r="BA494"/>
  <c r="BA495"/>
  <c r="BA496"/>
  <c r="BA498"/>
  <c r="BA499"/>
  <c r="BA500"/>
  <c r="BJ503" l="1"/>
  <c r="BC4"/>
  <c r="BG489"/>
  <c r="BI489"/>
  <c r="BH489"/>
  <c r="BG485"/>
  <c r="BI485"/>
  <c r="BH485"/>
  <c r="BG481"/>
  <c r="BI481"/>
  <c r="BF481"/>
  <c r="BH481"/>
  <c r="BG457"/>
  <c r="BI457"/>
  <c r="BH457"/>
  <c r="BG453"/>
  <c r="BI453"/>
  <c r="BH453"/>
  <c r="BG449"/>
  <c r="BI449"/>
  <c r="BF449"/>
  <c r="BH449"/>
  <c r="BG425"/>
  <c r="BI425"/>
  <c r="BH425"/>
  <c r="BG421"/>
  <c r="BI421"/>
  <c r="BH421"/>
  <c r="BG417"/>
  <c r="BI417"/>
  <c r="BF417"/>
  <c r="BH417"/>
  <c r="BG409"/>
  <c r="BI409"/>
  <c r="BH409"/>
  <c r="BG405"/>
  <c r="BI405"/>
  <c r="BH405"/>
  <c r="BG401"/>
  <c r="BI401"/>
  <c r="BF401"/>
  <c r="BH401"/>
  <c r="BG377"/>
  <c r="BI377"/>
  <c r="BH377"/>
  <c r="BG373"/>
  <c r="BI373"/>
  <c r="BH373"/>
  <c r="BG369"/>
  <c r="BI369"/>
  <c r="BF369"/>
  <c r="BH369"/>
  <c r="BG329"/>
  <c r="BI329"/>
  <c r="BH329"/>
  <c r="BG325"/>
  <c r="BI325"/>
  <c r="BH325"/>
  <c r="BG321"/>
  <c r="BI321"/>
  <c r="BF321"/>
  <c r="BH321"/>
  <c r="BG297"/>
  <c r="BI297"/>
  <c r="BH297"/>
  <c r="BG293"/>
  <c r="BI293"/>
  <c r="BH293"/>
  <c r="BG289"/>
  <c r="BI289"/>
  <c r="BF289"/>
  <c r="BH289"/>
  <c r="BG265"/>
  <c r="BI265"/>
  <c r="BH265"/>
  <c r="BG261"/>
  <c r="BI261"/>
  <c r="BF261"/>
  <c r="BG257"/>
  <c r="BI257"/>
  <c r="BF257"/>
  <c r="BG233"/>
  <c r="BI233"/>
  <c r="BH233"/>
  <c r="BG229"/>
  <c r="BI229"/>
  <c r="BF229"/>
  <c r="BG225"/>
  <c r="BI225"/>
  <c r="BF225"/>
  <c r="BE225"/>
  <c r="BG201"/>
  <c r="BI201"/>
  <c r="BH201"/>
  <c r="BG197"/>
  <c r="BI197"/>
  <c r="BF197"/>
  <c r="BG193"/>
  <c r="BI193"/>
  <c r="BF193"/>
  <c r="BE193"/>
  <c r="BG169"/>
  <c r="BI169"/>
  <c r="BH169"/>
  <c r="BG165"/>
  <c r="BI165"/>
  <c r="BF165"/>
  <c r="BG161"/>
  <c r="BI161"/>
  <c r="BF161"/>
  <c r="BE161"/>
  <c r="BG137"/>
  <c r="BI137"/>
  <c r="BH137"/>
  <c r="BG133"/>
  <c r="BI133"/>
  <c r="BF133"/>
  <c r="BG129"/>
  <c r="BI129"/>
  <c r="BF129"/>
  <c r="BE129"/>
  <c r="BG105"/>
  <c r="BI105"/>
  <c r="BH105"/>
  <c r="BG101"/>
  <c r="BI101"/>
  <c r="BF101"/>
  <c r="BG97"/>
  <c r="BI97"/>
  <c r="BF97"/>
  <c r="BE97"/>
  <c r="BG73"/>
  <c r="BI73"/>
  <c r="BH73"/>
  <c r="BG69"/>
  <c r="BI69"/>
  <c r="BF69"/>
  <c r="BG65"/>
  <c r="BI65"/>
  <c r="BF65"/>
  <c r="BE65"/>
  <c r="BG41"/>
  <c r="BI41"/>
  <c r="BH41"/>
  <c r="BG37"/>
  <c r="BI37"/>
  <c r="BF37"/>
  <c r="BG33"/>
  <c r="BI33"/>
  <c r="BF33"/>
  <c r="BE33"/>
  <c r="BG25"/>
  <c r="BI25"/>
  <c r="BH25"/>
  <c r="BG21"/>
  <c r="BI21"/>
  <c r="BF21"/>
  <c r="BG17"/>
  <c r="BI17"/>
  <c r="BF17"/>
  <c r="BE17"/>
  <c r="BG9"/>
  <c r="BI9"/>
  <c r="BH9"/>
  <c r="BB21"/>
  <c r="BC497"/>
  <c r="BC489"/>
  <c r="BC481"/>
  <c r="BC473"/>
  <c r="BC465"/>
  <c r="BC457"/>
  <c r="BC449"/>
  <c r="BC441"/>
  <c r="BC433"/>
  <c r="BC425"/>
  <c r="BC417"/>
  <c r="BC409"/>
  <c r="BC401"/>
  <c r="BC393"/>
  <c r="BC377"/>
  <c r="BC369"/>
  <c r="BC361"/>
  <c r="BC329"/>
  <c r="BC321"/>
  <c r="BC297"/>
  <c r="BC289"/>
  <c r="BC277"/>
  <c r="BC269"/>
  <c r="BC261"/>
  <c r="BC253"/>
  <c r="BC249"/>
  <c r="BC233"/>
  <c r="BC221"/>
  <c r="BC213"/>
  <c r="BC205"/>
  <c r="BC197"/>
  <c r="BC189"/>
  <c r="BC181"/>
  <c r="BC173"/>
  <c r="BC165"/>
  <c r="BC157"/>
  <c r="BC149"/>
  <c r="BC141"/>
  <c r="BC133"/>
  <c r="BC125"/>
  <c r="BC117"/>
  <c r="BC109"/>
  <c r="BC101"/>
  <c r="BC93"/>
  <c r="BC85"/>
  <c r="BC77"/>
  <c r="BC69"/>
  <c r="BC61"/>
  <c r="BC53"/>
  <c r="BC45"/>
  <c r="BC37"/>
  <c r="BC29"/>
  <c r="BC21"/>
  <c r="BC13"/>
  <c r="BC9"/>
  <c r="BD489"/>
  <c r="BD481"/>
  <c r="BD473"/>
  <c r="BD457"/>
  <c r="BD449"/>
  <c r="BD441"/>
  <c r="BD425"/>
  <c r="BD329"/>
  <c r="BD281"/>
  <c r="BD249"/>
  <c r="BD217"/>
  <c r="BD185"/>
  <c r="BD153"/>
  <c r="BD121"/>
  <c r="BD89"/>
  <c r="BD57"/>
  <c r="BD9"/>
  <c r="BE409"/>
  <c r="BE377"/>
  <c r="BE329"/>
  <c r="BB22"/>
  <c r="BB17"/>
  <c r="BC498"/>
  <c r="BC494"/>
  <c r="BC490"/>
  <c r="BC486"/>
  <c r="BC482"/>
  <c r="BC478"/>
  <c r="BC474"/>
  <c r="BC470"/>
  <c r="BC466"/>
  <c r="BC462"/>
  <c r="BC458"/>
  <c r="BC454"/>
  <c r="BC450"/>
  <c r="BC446"/>
  <c r="BC442"/>
  <c r="BC438"/>
  <c r="BC434"/>
  <c r="BC430"/>
  <c r="BC426"/>
  <c r="BC418"/>
  <c r="BC410"/>
  <c r="BC402"/>
  <c r="BC394"/>
  <c r="BC386"/>
  <c r="BC378"/>
  <c r="BC370"/>
  <c r="BC362"/>
  <c r="BC354"/>
  <c r="BC346"/>
  <c r="BC338"/>
  <c r="BC330"/>
  <c r="BC322"/>
  <c r="BC314"/>
  <c r="BC306"/>
  <c r="BC298"/>
  <c r="BC290"/>
  <c r="BC282"/>
  <c r="BC274"/>
  <c r="BC266"/>
  <c r="BC258"/>
  <c r="BC250"/>
  <c r="BC242"/>
  <c r="BC234"/>
  <c r="BC226"/>
  <c r="BC218"/>
  <c r="BC210"/>
  <c r="BC202"/>
  <c r="BC194"/>
  <c r="BC186"/>
  <c r="BC178"/>
  <c r="BC170"/>
  <c r="BC162"/>
  <c r="BC154"/>
  <c r="BC146"/>
  <c r="BC138"/>
  <c r="BC130"/>
  <c r="BC122"/>
  <c r="BC114"/>
  <c r="BC106"/>
  <c r="BC98"/>
  <c r="BC90"/>
  <c r="BC82"/>
  <c r="BC74"/>
  <c r="BC66"/>
  <c r="BC58"/>
  <c r="BC50"/>
  <c r="BC42"/>
  <c r="BC34"/>
  <c r="BC26"/>
  <c r="BC18"/>
  <c r="BC10"/>
  <c r="BC5"/>
  <c r="BD498"/>
  <c r="BD490"/>
  <c r="BD482"/>
  <c r="BD474"/>
  <c r="BD466"/>
  <c r="BD458"/>
  <c r="BD450"/>
  <c r="BD442"/>
  <c r="BD434"/>
  <c r="BD426"/>
  <c r="BD421"/>
  <c r="BD410"/>
  <c r="BD405"/>
  <c r="BD394"/>
  <c r="BD389"/>
  <c r="BD378"/>
  <c r="BD373"/>
  <c r="BD362"/>
  <c r="BD357"/>
  <c r="BD346"/>
  <c r="BD341"/>
  <c r="BD330"/>
  <c r="BD325"/>
  <c r="BD314"/>
  <c r="BD309"/>
  <c r="BD298"/>
  <c r="BD293"/>
  <c r="BD282"/>
  <c r="BD277"/>
  <c r="BD266"/>
  <c r="BD261"/>
  <c r="BD250"/>
  <c r="BD245"/>
  <c r="BD234"/>
  <c r="BD229"/>
  <c r="BD202"/>
  <c r="BD197"/>
  <c r="BD170"/>
  <c r="BD165"/>
  <c r="BD138"/>
  <c r="BD133"/>
  <c r="BD106"/>
  <c r="BD101"/>
  <c r="BD74"/>
  <c r="BD69"/>
  <c r="BD42"/>
  <c r="BD37"/>
  <c r="BD21"/>
  <c r="BD10"/>
  <c r="BE485"/>
  <c r="BE474"/>
  <c r="BE453"/>
  <c r="BE442"/>
  <c r="BE421"/>
  <c r="BE410"/>
  <c r="BE405"/>
  <c r="BE378"/>
  <c r="BE373"/>
  <c r="BE346"/>
  <c r="BE325"/>
  <c r="BE314"/>
  <c r="BE293"/>
  <c r="BE261"/>
  <c r="BE221"/>
  <c r="BE189"/>
  <c r="BE157"/>
  <c r="BE125"/>
  <c r="BE93"/>
  <c r="BE61"/>
  <c r="BE29"/>
  <c r="BF493"/>
  <c r="BF461"/>
  <c r="BF429"/>
  <c r="BF397"/>
  <c r="BF365"/>
  <c r="BF333"/>
  <c r="BF301"/>
  <c r="BF265"/>
  <c r="BF233"/>
  <c r="BF201"/>
  <c r="BF169"/>
  <c r="BF137"/>
  <c r="BF105"/>
  <c r="BF73"/>
  <c r="BF41"/>
  <c r="BF25"/>
  <c r="BF9"/>
  <c r="BH261"/>
  <c r="BH229"/>
  <c r="BH197"/>
  <c r="BH165"/>
  <c r="BH133"/>
  <c r="BH101"/>
  <c r="BH69"/>
  <c r="BH37"/>
  <c r="BI498"/>
  <c r="BI477"/>
  <c r="BI466"/>
  <c r="BI445"/>
  <c r="BI434"/>
  <c r="BI413"/>
  <c r="BI402"/>
  <c r="BI381"/>
  <c r="BI370"/>
  <c r="BI349"/>
  <c r="BI338"/>
  <c r="BI317"/>
  <c r="BI306"/>
  <c r="BI285"/>
  <c r="BI274"/>
  <c r="BI253"/>
  <c r="BI242"/>
  <c r="BI221"/>
  <c r="BI210"/>
  <c r="BI189"/>
  <c r="BI178"/>
  <c r="BI157"/>
  <c r="BI146"/>
  <c r="BI125"/>
  <c r="BI114"/>
  <c r="BI93"/>
  <c r="BI82"/>
  <c r="BI61"/>
  <c r="BI50"/>
  <c r="BI29"/>
  <c r="BI18"/>
  <c r="BG493"/>
  <c r="BG482"/>
  <c r="BG461"/>
  <c r="BG450"/>
  <c r="BG429"/>
  <c r="BG418"/>
  <c r="BG397"/>
  <c r="BG386"/>
  <c r="BG365"/>
  <c r="BG354"/>
  <c r="BG333"/>
  <c r="BG322"/>
  <c r="BG301"/>
  <c r="BG290"/>
  <c r="BG269"/>
  <c r="BG258"/>
  <c r="BG237"/>
  <c r="BG226"/>
  <c r="BG205"/>
  <c r="BG194"/>
  <c r="BG173"/>
  <c r="BG162"/>
  <c r="BG141"/>
  <c r="BG130"/>
  <c r="BG109"/>
  <c r="BG98"/>
  <c r="BG77"/>
  <c r="BG66"/>
  <c r="BG45"/>
  <c r="BG34"/>
  <c r="BG13"/>
  <c r="BG497"/>
  <c r="BI497"/>
  <c r="BF497"/>
  <c r="BH497"/>
  <c r="BG473"/>
  <c r="BI473"/>
  <c r="BH473"/>
  <c r="BG469"/>
  <c r="BI469"/>
  <c r="BH469"/>
  <c r="BG465"/>
  <c r="BI465"/>
  <c r="BF465"/>
  <c r="BH465"/>
  <c r="BG441"/>
  <c r="BI441"/>
  <c r="BH441"/>
  <c r="BG437"/>
  <c r="BI437"/>
  <c r="BH437"/>
  <c r="BG433"/>
  <c r="BI433"/>
  <c r="BF433"/>
  <c r="BH433"/>
  <c r="BG393"/>
  <c r="BI393"/>
  <c r="BH393"/>
  <c r="BG389"/>
  <c r="BI389"/>
  <c r="BH389"/>
  <c r="BG385"/>
  <c r="BI385"/>
  <c r="BF385"/>
  <c r="BH385"/>
  <c r="BG361"/>
  <c r="BI361"/>
  <c r="BH361"/>
  <c r="BG357"/>
  <c r="BI357"/>
  <c r="BH357"/>
  <c r="BG353"/>
  <c r="BI353"/>
  <c r="BF353"/>
  <c r="BH353"/>
  <c r="BG345"/>
  <c r="BI345"/>
  <c r="BH345"/>
  <c r="BG341"/>
  <c r="BI341"/>
  <c r="BH341"/>
  <c r="BG337"/>
  <c r="BI337"/>
  <c r="BF337"/>
  <c r="BH337"/>
  <c r="BG313"/>
  <c r="BI313"/>
  <c r="BH313"/>
  <c r="BG309"/>
  <c r="BI309"/>
  <c r="BH309"/>
  <c r="BG305"/>
  <c r="BI305"/>
  <c r="BF305"/>
  <c r="BH305"/>
  <c r="BG281"/>
  <c r="BI281"/>
  <c r="BH281"/>
  <c r="BG277"/>
  <c r="BI277"/>
  <c r="BF277"/>
  <c r="BG273"/>
  <c r="BI273"/>
  <c r="BF273"/>
  <c r="BG249"/>
  <c r="BI249"/>
  <c r="BH249"/>
  <c r="BG245"/>
  <c r="BI245"/>
  <c r="BF245"/>
  <c r="BG241"/>
  <c r="BI241"/>
  <c r="BF241"/>
  <c r="BG217"/>
  <c r="BI217"/>
  <c r="BH217"/>
  <c r="BG213"/>
  <c r="BI213"/>
  <c r="BF213"/>
  <c r="BG209"/>
  <c r="BI209"/>
  <c r="BF209"/>
  <c r="BE209"/>
  <c r="BG185"/>
  <c r="BI185"/>
  <c r="BH185"/>
  <c r="BG181"/>
  <c r="BI181"/>
  <c r="BF181"/>
  <c r="BG177"/>
  <c r="BI177"/>
  <c r="BF177"/>
  <c r="BE177"/>
  <c r="BG153"/>
  <c r="BI153"/>
  <c r="BH153"/>
  <c r="BG149"/>
  <c r="BI149"/>
  <c r="BF149"/>
  <c r="BG145"/>
  <c r="BI145"/>
  <c r="BF145"/>
  <c r="BE145"/>
  <c r="BG121"/>
  <c r="BI121"/>
  <c r="BH121"/>
  <c r="BG117"/>
  <c r="BI117"/>
  <c r="BF117"/>
  <c r="BG113"/>
  <c r="BI113"/>
  <c r="BF113"/>
  <c r="BE113"/>
  <c r="BG89"/>
  <c r="BI89"/>
  <c r="BH89"/>
  <c r="BG85"/>
  <c r="BI85"/>
  <c r="BF85"/>
  <c r="BG81"/>
  <c r="BI81"/>
  <c r="BF81"/>
  <c r="BE81"/>
  <c r="BG57"/>
  <c r="BI57"/>
  <c r="BH57"/>
  <c r="BG53"/>
  <c r="BI53"/>
  <c r="BF53"/>
  <c r="BG49"/>
  <c r="BI49"/>
  <c r="BF49"/>
  <c r="BE49"/>
  <c r="BG5"/>
  <c r="BI5"/>
  <c r="BH5"/>
  <c r="BF5"/>
  <c r="BH494"/>
  <c r="BG494"/>
  <c r="BI494"/>
  <c r="BG490"/>
  <c r="BI490"/>
  <c r="BH490"/>
  <c r="BG486"/>
  <c r="BI486"/>
  <c r="BH486"/>
  <c r="BF486"/>
  <c r="BH478"/>
  <c r="BG478"/>
  <c r="BI478"/>
  <c r="BG474"/>
  <c r="BI474"/>
  <c r="BH474"/>
  <c r="BG470"/>
  <c r="BI470"/>
  <c r="BH470"/>
  <c r="BF470"/>
  <c r="BH462"/>
  <c r="BG462"/>
  <c r="BI462"/>
  <c r="BG458"/>
  <c r="BI458"/>
  <c r="BH458"/>
  <c r="BG454"/>
  <c r="BI454"/>
  <c r="BH454"/>
  <c r="BF454"/>
  <c r="BH446"/>
  <c r="BG446"/>
  <c r="BI446"/>
  <c r="BG442"/>
  <c r="BI442"/>
  <c r="BH442"/>
  <c r="BG438"/>
  <c r="BI438"/>
  <c r="BH438"/>
  <c r="BF438"/>
  <c r="BH430"/>
  <c r="BG430"/>
  <c r="BI430"/>
  <c r="BG426"/>
  <c r="BI426"/>
  <c r="BH426"/>
  <c r="BG422"/>
  <c r="BI422"/>
  <c r="BH422"/>
  <c r="BF422"/>
  <c r="BH414"/>
  <c r="BG414"/>
  <c r="BI414"/>
  <c r="BG410"/>
  <c r="BI410"/>
  <c r="BH410"/>
  <c r="BG406"/>
  <c r="BI406"/>
  <c r="BH406"/>
  <c r="BF406"/>
  <c r="BH398"/>
  <c r="BG398"/>
  <c r="BI398"/>
  <c r="BG394"/>
  <c r="BI394"/>
  <c r="BH394"/>
  <c r="BG390"/>
  <c r="BI390"/>
  <c r="BH390"/>
  <c r="BF390"/>
  <c r="BH382"/>
  <c r="BG382"/>
  <c r="BI382"/>
  <c r="BG378"/>
  <c r="BI378"/>
  <c r="BH378"/>
  <c r="BG374"/>
  <c r="BI374"/>
  <c r="BH374"/>
  <c r="BF374"/>
  <c r="BH366"/>
  <c r="BG366"/>
  <c r="BI366"/>
  <c r="BG362"/>
  <c r="BI362"/>
  <c r="BH362"/>
  <c r="BG358"/>
  <c r="BI358"/>
  <c r="BH358"/>
  <c r="BF358"/>
  <c r="BH350"/>
  <c r="BG350"/>
  <c r="BI350"/>
  <c r="BG346"/>
  <c r="BI346"/>
  <c r="BH346"/>
  <c r="BG342"/>
  <c r="BI342"/>
  <c r="BH342"/>
  <c r="BF342"/>
  <c r="BH334"/>
  <c r="BG334"/>
  <c r="BI334"/>
  <c r="BG330"/>
  <c r="BI330"/>
  <c r="BH330"/>
  <c r="BG326"/>
  <c r="BI326"/>
  <c r="BH326"/>
  <c r="BF326"/>
  <c r="BH318"/>
  <c r="BG318"/>
  <c r="BI318"/>
  <c r="BG314"/>
  <c r="BI314"/>
  <c r="BH314"/>
  <c r="BG310"/>
  <c r="BI310"/>
  <c r="BH310"/>
  <c r="BF310"/>
  <c r="BH302"/>
  <c r="BG302"/>
  <c r="BI302"/>
  <c r="BG298"/>
  <c r="BI298"/>
  <c r="BH298"/>
  <c r="BG294"/>
  <c r="BI294"/>
  <c r="BH294"/>
  <c r="BF294"/>
  <c r="BH286"/>
  <c r="BG286"/>
  <c r="BI286"/>
  <c r="BG282"/>
  <c r="BI282"/>
  <c r="BH282"/>
  <c r="BF282"/>
  <c r="BG278"/>
  <c r="BI278"/>
  <c r="BH278"/>
  <c r="BF278"/>
  <c r="BH270"/>
  <c r="BG270"/>
  <c r="BI270"/>
  <c r="BG266"/>
  <c r="BI266"/>
  <c r="BH266"/>
  <c r="BF266"/>
  <c r="BG262"/>
  <c r="BI262"/>
  <c r="BH262"/>
  <c r="BF262"/>
  <c r="BH254"/>
  <c r="BG254"/>
  <c r="BI254"/>
  <c r="BG250"/>
  <c r="BI250"/>
  <c r="BH250"/>
  <c r="BF250"/>
  <c r="BG246"/>
  <c r="BI246"/>
  <c r="BH246"/>
  <c r="BF246"/>
  <c r="BH238"/>
  <c r="BG238"/>
  <c r="BI238"/>
  <c r="BG234"/>
  <c r="BI234"/>
  <c r="BH234"/>
  <c r="BF234"/>
  <c r="BG230"/>
  <c r="BI230"/>
  <c r="BH230"/>
  <c r="BF230"/>
  <c r="BE230"/>
  <c r="BH222"/>
  <c r="BG222"/>
  <c r="BI222"/>
  <c r="BG218"/>
  <c r="BI218"/>
  <c r="BH218"/>
  <c r="BF218"/>
  <c r="BG214"/>
  <c r="BI214"/>
  <c r="BH214"/>
  <c r="BF214"/>
  <c r="BE214"/>
  <c r="BH206"/>
  <c r="BG206"/>
  <c r="BI206"/>
  <c r="BG202"/>
  <c r="BI202"/>
  <c r="BH202"/>
  <c r="BF202"/>
  <c r="BG198"/>
  <c r="BI198"/>
  <c r="BH198"/>
  <c r="BF198"/>
  <c r="BE198"/>
  <c r="BH190"/>
  <c r="BG190"/>
  <c r="BI190"/>
  <c r="BG186"/>
  <c r="BI186"/>
  <c r="BH186"/>
  <c r="BF186"/>
  <c r="BG182"/>
  <c r="BI182"/>
  <c r="BH182"/>
  <c r="BF182"/>
  <c r="BE182"/>
  <c r="BH174"/>
  <c r="BG174"/>
  <c r="BI174"/>
  <c r="BG170"/>
  <c r="BI170"/>
  <c r="BH170"/>
  <c r="BF170"/>
  <c r="BG166"/>
  <c r="BI166"/>
  <c r="BH166"/>
  <c r="BF166"/>
  <c r="BE166"/>
  <c r="BH158"/>
  <c r="BG158"/>
  <c r="BI158"/>
  <c r="BG154"/>
  <c r="BI154"/>
  <c r="BH154"/>
  <c r="BF154"/>
  <c r="BG150"/>
  <c r="BI150"/>
  <c r="BH150"/>
  <c r="BF150"/>
  <c r="BE150"/>
  <c r="BH142"/>
  <c r="BG142"/>
  <c r="BI142"/>
  <c r="BG138"/>
  <c r="BI138"/>
  <c r="BH138"/>
  <c r="BF138"/>
  <c r="BG134"/>
  <c r="BI134"/>
  <c r="BH134"/>
  <c r="BF134"/>
  <c r="BE134"/>
  <c r="BH126"/>
  <c r="BG126"/>
  <c r="BI126"/>
  <c r="BG122"/>
  <c r="BI122"/>
  <c r="BH122"/>
  <c r="BF122"/>
  <c r="BG118"/>
  <c r="BI118"/>
  <c r="BH118"/>
  <c r="BF118"/>
  <c r="BE118"/>
  <c r="BH110"/>
  <c r="BG110"/>
  <c r="BI110"/>
  <c r="BG106"/>
  <c r="BI106"/>
  <c r="BH106"/>
  <c r="BF106"/>
  <c r="BG102"/>
  <c r="BI102"/>
  <c r="BH102"/>
  <c r="BF102"/>
  <c r="BE102"/>
  <c r="BH94"/>
  <c r="BG94"/>
  <c r="BI94"/>
  <c r="BG90"/>
  <c r="BI90"/>
  <c r="BH90"/>
  <c r="BF90"/>
  <c r="BG86"/>
  <c r="BI86"/>
  <c r="BH86"/>
  <c r="BF86"/>
  <c r="BE86"/>
  <c r="BH78"/>
  <c r="BG78"/>
  <c r="BI78"/>
  <c r="BG74"/>
  <c r="BI74"/>
  <c r="BH74"/>
  <c r="BF74"/>
  <c r="BG70"/>
  <c r="BI70"/>
  <c r="BH70"/>
  <c r="BF70"/>
  <c r="BE70"/>
  <c r="BH62"/>
  <c r="BG62"/>
  <c r="BI62"/>
  <c r="BG58"/>
  <c r="BI58"/>
  <c r="BH58"/>
  <c r="BF58"/>
  <c r="BG54"/>
  <c r="BI54"/>
  <c r="BH54"/>
  <c r="BF54"/>
  <c r="BE54"/>
  <c r="BH46"/>
  <c r="BG46"/>
  <c r="BI46"/>
  <c r="BG42"/>
  <c r="BI42"/>
  <c r="BH42"/>
  <c r="BF42"/>
  <c r="BG38"/>
  <c r="BI38"/>
  <c r="BH38"/>
  <c r="BF38"/>
  <c r="BE38"/>
  <c r="BH30"/>
  <c r="BG30"/>
  <c r="BI30"/>
  <c r="BG26"/>
  <c r="BI26"/>
  <c r="BH26"/>
  <c r="BF26"/>
  <c r="BG22"/>
  <c r="BI22"/>
  <c r="BH22"/>
  <c r="BF22"/>
  <c r="BE22"/>
  <c r="BH14"/>
  <c r="BG14"/>
  <c r="BI14"/>
  <c r="BG10"/>
  <c r="BI10"/>
  <c r="BH10"/>
  <c r="BF10"/>
  <c r="BG6"/>
  <c r="BI6"/>
  <c r="BH6"/>
  <c r="BF6"/>
  <c r="BE6"/>
  <c r="BB5"/>
  <c r="BC493"/>
  <c r="BC485"/>
  <c r="BC477"/>
  <c r="BC469"/>
  <c r="BC461"/>
  <c r="BC453"/>
  <c r="BC445"/>
  <c r="BC437"/>
  <c r="BC429"/>
  <c r="BC421"/>
  <c r="BC413"/>
  <c r="BC405"/>
  <c r="BC397"/>
  <c r="BC389"/>
  <c r="BC381"/>
  <c r="BC373"/>
  <c r="BC365"/>
  <c r="BC357"/>
  <c r="BC349"/>
  <c r="BC341"/>
  <c r="BC333"/>
  <c r="BC325"/>
  <c r="BC317"/>
  <c r="BC309"/>
  <c r="BC301"/>
  <c r="BC293"/>
  <c r="BC285"/>
  <c r="BC281"/>
  <c r="BC273"/>
  <c r="BC265"/>
  <c r="BC257"/>
  <c r="BC245"/>
  <c r="BC237"/>
  <c r="BC229"/>
  <c r="BC225"/>
  <c r="BC217"/>
  <c r="BC209"/>
  <c r="BC201"/>
  <c r="BC193"/>
  <c r="BC185"/>
  <c r="BC177"/>
  <c r="BC169"/>
  <c r="BC161"/>
  <c r="BC153"/>
  <c r="BC145"/>
  <c r="BC137"/>
  <c r="BC129"/>
  <c r="BC121"/>
  <c r="BC113"/>
  <c r="BC105"/>
  <c r="BC97"/>
  <c r="BC89"/>
  <c r="BC81"/>
  <c r="BC73"/>
  <c r="BC65"/>
  <c r="BC57"/>
  <c r="BC49"/>
  <c r="BC41"/>
  <c r="BC33"/>
  <c r="BC25"/>
  <c r="BC17"/>
  <c r="BD493"/>
  <c r="BD485"/>
  <c r="BD477"/>
  <c r="BD469"/>
  <c r="BD461"/>
  <c r="BD453"/>
  <c r="BD445"/>
  <c r="BD437"/>
  <c r="BD429"/>
  <c r="BD409"/>
  <c r="BD377"/>
  <c r="BD345"/>
  <c r="BD313"/>
  <c r="BD297"/>
  <c r="BD265"/>
  <c r="BD233"/>
  <c r="BD201"/>
  <c r="BD169"/>
  <c r="BD137"/>
  <c r="BD105"/>
  <c r="BD73"/>
  <c r="BD41"/>
  <c r="BD25"/>
  <c r="BE489"/>
  <c r="BE457"/>
  <c r="BE425"/>
  <c r="BE393"/>
  <c r="BE361"/>
  <c r="BE345"/>
  <c r="BE313"/>
  <c r="BE297"/>
  <c r="BE281"/>
  <c r="BE265"/>
  <c r="BE249"/>
  <c r="BE233"/>
  <c r="BE213"/>
  <c r="BE201"/>
  <c r="BE181"/>
  <c r="BE169"/>
  <c r="BE149"/>
  <c r="BE137"/>
  <c r="BE117"/>
  <c r="BE105"/>
  <c r="BE85"/>
  <c r="BE73"/>
  <c r="BE53"/>
  <c r="BE41"/>
  <c r="BE21"/>
  <c r="BE9"/>
  <c r="BF485"/>
  <c r="BF473"/>
  <c r="BF453"/>
  <c r="BF441"/>
  <c r="BF421"/>
  <c r="BF409"/>
  <c r="BF389"/>
  <c r="BF377"/>
  <c r="BF357"/>
  <c r="BF345"/>
  <c r="BF325"/>
  <c r="BF313"/>
  <c r="BF293"/>
  <c r="BH273"/>
  <c r="BH241"/>
  <c r="BH209"/>
  <c r="BH177"/>
  <c r="BH145"/>
  <c r="BH113"/>
  <c r="BH81"/>
  <c r="BH49"/>
  <c r="BH17"/>
  <c r="BA497"/>
  <c r="BA493"/>
  <c r="BA489"/>
  <c r="BA485"/>
  <c r="BA481"/>
  <c r="BA477"/>
  <c r="BA473"/>
  <c r="BA469"/>
  <c r="BA465"/>
  <c r="BA461"/>
  <c r="BA457"/>
  <c r="BA453"/>
  <c r="BA449"/>
  <c r="BA445"/>
  <c r="BA441"/>
  <c r="BA437"/>
  <c r="BA433"/>
  <c r="BA429"/>
  <c r="BA425"/>
  <c r="BA421"/>
  <c r="BA417"/>
  <c r="BA413"/>
  <c r="BA409"/>
  <c r="BA405"/>
  <c r="BA401"/>
  <c r="BA397"/>
  <c r="BA393"/>
  <c r="BA389"/>
  <c r="BA385"/>
  <c r="BA381"/>
  <c r="BA377"/>
  <c r="BA373"/>
  <c r="BA369"/>
  <c r="BA365"/>
  <c r="BA361"/>
  <c r="BA357"/>
  <c r="BA353"/>
  <c r="BA349"/>
  <c r="BA345"/>
  <c r="BA341"/>
  <c r="BA337"/>
  <c r="BA333"/>
  <c r="BA329"/>
  <c r="BA325"/>
  <c r="BA321"/>
  <c r="BA317"/>
  <c r="BA313"/>
  <c r="BA309"/>
  <c r="BA305"/>
  <c r="BA301"/>
  <c r="BA297"/>
  <c r="BA293"/>
  <c r="BA289"/>
  <c r="BA285"/>
  <c r="BA281"/>
  <c r="BA277"/>
  <c r="BA273"/>
  <c r="BA269"/>
  <c r="BA265"/>
  <c r="BA261"/>
  <c r="BA257"/>
  <c r="BA253"/>
  <c r="BA249"/>
  <c r="BA245"/>
  <c r="BA241"/>
  <c r="BA237"/>
  <c r="BA233"/>
  <c r="BA229"/>
  <c r="BA225"/>
  <c r="BA221"/>
  <c r="BA217"/>
  <c r="BA213"/>
  <c r="BA209"/>
  <c r="BA205"/>
  <c r="BA201"/>
  <c r="BA197"/>
  <c r="BA193"/>
  <c r="BA189"/>
  <c r="BA185"/>
  <c r="BA181"/>
  <c r="BA177"/>
  <c r="BA173"/>
  <c r="BA169"/>
  <c r="BA165"/>
  <c r="BA161"/>
  <c r="BA157"/>
  <c r="BA153"/>
  <c r="BA149"/>
  <c r="BA145"/>
  <c r="BA141"/>
  <c r="BA137"/>
  <c r="BA133"/>
  <c r="BA129"/>
  <c r="BA125"/>
  <c r="BA121"/>
  <c r="BA117"/>
  <c r="BA113"/>
  <c r="BA109"/>
  <c r="BA105"/>
  <c r="BA101"/>
  <c r="BA97"/>
  <c r="BA93"/>
  <c r="BA89"/>
  <c r="BA85"/>
  <c r="BA81"/>
  <c r="BA77"/>
  <c r="BA73"/>
  <c r="BA69"/>
  <c r="BA65"/>
  <c r="BA61"/>
  <c r="BA57"/>
  <c r="BA53"/>
  <c r="BA49"/>
  <c r="BA45"/>
  <c r="BA41"/>
  <c r="BA37"/>
  <c r="BA33"/>
  <c r="BA29"/>
  <c r="BA25"/>
  <c r="BA21"/>
  <c r="BA17"/>
  <c r="BA13"/>
  <c r="BA9"/>
  <c r="BB18"/>
  <c r="BB13"/>
  <c r="BC6"/>
  <c r="BD422"/>
  <c r="BD417"/>
  <c r="BD406"/>
  <c r="BD401"/>
  <c r="BD390"/>
  <c r="BD385"/>
  <c r="BD374"/>
  <c r="BD369"/>
  <c r="BD358"/>
  <c r="BD353"/>
  <c r="BD342"/>
  <c r="BD337"/>
  <c r="BD326"/>
  <c r="BD321"/>
  <c r="BD310"/>
  <c r="BD305"/>
  <c r="BD294"/>
  <c r="BD289"/>
  <c r="BD278"/>
  <c r="BD273"/>
  <c r="BD262"/>
  <c r="BD257"/>
  <c r="BD246"/>
  <c r="BD241"/>
  <c r="BD230"/>
  <c r="BD225"/>
  <c r="BD214"/>
  <c r="BD209"/>
  <c r="BD198"/>
  <c r="BD193"/>
  <c r="BD182"/>
  <c r="BD177"/>
  <c r="BD166"/>
  <c r="BD161"/>
  <c r="BD150"/>
  <c r="BD145"/>
  <c r="BD134"/>
  <c r="BD129"/>
  <c r="BD118"/>
  <c r="BD113"/>
  <c r="BD102"/>
  <c r="BD97"/>
  <c r="BD86"/>
  <c r="BD81"/>
  <c r="BD70"/>
  <c r="BD65"/>
  <c r="BD54"/>
  <c r="BD49"/>
  <c r="BD38"/>
  <c r="BD33"/>
  <c r="BD22"/>
  <c r="BD17"/>
  <c r="BD6"/>
  <c r="BE497"/>
  <c r="BE486"/>
  <c r="BE481"/>
  <c r="BE470"/>
  <c r="BE465"/>
  <c r="BE454"/>
  <c r="BE449"/>
  <c r="BE438"/>
  <c r="BE433"/>
  <c r="BE422"/>
  <c r="BE417"/>
  <c r="BE406"/>
  <c r="BE401"/>
  <c r="BE390"/>
  <c r="BE385"/>
  <c r="BE374"/>
  <c r="BE369"/>
  <c r="BE358"/>
  <c r="BE353"/>
  <c r="BE342"/>
  <c r="BE337"/>
  <c r="BE326"/>
  <c r="BE321"/>
  <c r="BE310"/>
  <c r="BE305"/>
  <c r="BE294"/>
  <c r="BE289"/>
  <c r="BE278"/>
  <c r="BE273"/>
  <c r="BE262"/>
  <c r="BE257"/>
  <c r="BE246"/>
  <c r="BE241"/>
  <c r="BE229"/>
  <c r="BE222"/>
  <c r="BE217"/>
  <c r="BE210"/>
  <c r="BE197"/>
  <c r="BE190"/>
  <c r="BE185"/>
  <c r="BE178"/>
  <c r="BE165"/>
  <c r="BE158"/>
  <c r="BE153"/>
  <c r="BE146"/>
  <c r="BE133"/>
  <c r="BE126"/>
  <c r="BE121"/>
  <c r="BE114"/>
  <c r="BE101"/>
  <c r="BE94"/>
  <c r="BE89"/>
  <c r="BE82"/>
  <c r="BE69"/>
  <c r="BE62"/>
  <c r="BE57"/>
  <c r="BE50"/>
  <c r="BE37"/>
  <c r="BE30"/>
  <c r="BE25"/>
  <c r="BE18"/>
  <c r="BE5"/>
  <c r="BF494"/>
  <c r="BF489"/>
  <c r="BF482"/>
  <c r="BF469"/>
  <c r="BF462"/>
  <c r="BF457"/>
  <c r="BF450"/>
  <c r="BF437"/>
  <c r="BF430"/>
  <c r="BF425"/>
  <c r="BF418"/>
  <c r="BF405"/>
  <c r="BF398"/>
  <c r="BF393"/>
  <c r="BF386"/>
  <c r="BF373"/>
  <c r="BF366"/>
  <c r="BF361"/>
  <c r="BF354"/>
  <c r="BF341"/>
  <c r="BF334"/>
  <c r="BF329"/>
  <c r="BF322"/>
  <c r="BF309"/>
  <c r="BF302"/>
  <c r="BF297"/>
  <c r="BF290"/>
  <c r="BF274"/>
  <c r="BF258"/>
  <c r="BF242"/>
  <c r="BF226"/>
  <c r="BF210"/>
  <c r="BF194"/>
  <c r="BF178"/>
  <c r="BF162"/>
  <c r="BF146"/>
  <c r="BF130"/>
  <c r="BF114"/>
  <c r="BF98"/>
  <c r="BF82"/>
  <c r="BF66"/>
  <c r="BF50"/>
  <c r="BF34"/>
  <c r="BF18"/>
  <c r="BH257"/>
  <c r="BH225"/>
  <c r="BH193"/>
  <c r="BH161"/>
  <c r="BH129"/>
  <c r="BH97"/>
  <c r="BH65"/>
  <c r="BH33"/>
  <c r="BA4"/>
  <c r="BH8"/>
  <c r="BA8"/>
  <c r="BI500"/>
  <c r="BG500"/>
  <c r="BE500"/>
  <c r="BF500"/>
  <c r="BI496"/>
  <c r="BG496"/>
  <c r="BE496"/>
  <c r="BF496"/>
  <c r="BI492"/>
  <c r="BG492"/>
  <c r="BE492"/>
  <c r="BF492"/>
  <c r="BI488"/>
  <c r="BG488"/>
  <c r="BE488"/>
  <c r="BF488"/>
  <c r="BI484"/>
  <c r="BG484"/>
  <c r="BE484"/>
  <c r="BF484"/>
  <c r="BI480"/>
  <c r="BG480"/>
  <c r="BE480"/>
  <c r="BF480"/>
  <c r="BI476"/>
  <c r="BG476"/>
  <c r="BE476"/>
  <c r="BF476"/>
  <c r="BI472"/>
  <c r="BG472"/>
  <c r="BE472"/>
  <c r="BF472"/>
  <c r="BI468"/>
  <c r="BG468"/>
  <c r="BE468"/>
  <c r="BF468"/>
  <c r="BI464"/>
  <c r="BG464"/>
  <c r="BE464"/>
  <c r="BF464"/>
  <c r="BI460"/>
  <c r="BG460"/>
  <c r="BE460"/>
  <c r="BF460"/>
  <c r="BI456"/>
  <c r="BG456"/>
  <c r="BE456"/>
  <c r="BF456"/>
  <c r="BI452"/>
  <c r="BG452"/>
  <c r="BE452"/>
  <c r="BF452"/>
  <c r="BI448"/>
  <c r="BG448"/>
  <c r="BE448"/>
  <c r="BF448"/>
  <c r="BI444"/>
  <c r="BG444"/>
  <c r="BE444"/>
  <c r="BF444"/>
  <c r="BI440"/>
  <c r="BG440"/>
  <c r="BE440"/>
  <c r="BF440"/>
  <c r="BI436"/>
  <c r="BG436"/>
  <c r="BE436"/>
  <c r="BF436"/>
  <c r="BI432"/>
  <c r="BG432"/>
  <c r="BE432"/>
  <c r="BF432"/>
  <c r="BI428"/>
  <c r="BG428"/>
  <c r="BE428"/>
  <c r="BF428"/>
  <c r="BI424"/>
  <c r="BD424"/>
  <c r="BG424"/>
  <c r="BE424"/>
  <c r="BF424"/>
  <c r="BI420"/>
  <c r="BD420"/>
  <c r="BG420"/>
  <c r="BE420"/>
  <c r="BF420"/>
  <c r="BI416"/>
  <c r="BD416"/>
  <c r="BG416"/>
  <c r="BE416"/>
  <c r="BF416"/>
  <c r="BI412"/>
  <c r="BD412"/>
  <c r="BG412"/>
  <c r="BE412"/>
  <c r="BF412"/>
  <c r="BI408"/>
  <c r="BD408"/>
  <c r="BG408"/>
  <c r="BE408"/>
  <c r="BF408"/>
  <c r="BI404"/>
  <c r="BD404"/>
  <c r="BG404"/>
  <c r="BE404"/>
  <c r="BF404"/>
  <c r="BI400"/>
  <c r="BD400"/>
  <c r="BG400"/>
  <c r="BE400"/>
  <c r="BF400"/>
  <c r="BI396"/>
  <c r="BD396"/>
  <c r="BG396"/>
  <c r="BE396"/>
  <c r="BF396"/>
  <c r="BI392"/>
  <c r="BD392"/>
  <c r="BG392"/>
  <c r="BE392"/>
  <c r="BF392"/>
  <c r="BI388"/>
  <c r="BD388"/>
  <c r="BG388"/>
  <c r="BE388"/>
  <c r="BF388"/>
  <c r="BI384"/>
  <c r="BD384"/>
  <c r="BG384"/>
  <c r="BE384"/>
  <c r="BF384"/>
  <c r="BI380"/>
  <c r="BD380"/>
  <c r="BG380"/>
  <c r="BE380"/>
  <c r="BF380"/>
  <c r="BI376"/>
  <c r="BD376"/>
  <c r="BG376"/>
  <c r="BE376"/>
  <c r="BF376"/>
  <c r="BI372"/>
  <c r="BD372"/>
  <c r="BG372"/>
  <c r="BE372"/>
  <c r="BF372"/>
  <c r="BI368"/>
  <c r="BD368"/>
  <c r="BG368"/>
  <c r="BE368"/>
  <c r="BF368"/>
  <c r="BI364"/>
  <c r="BD364"/>
  <c r="BG364"/>
  <c r="BE364"/>
  <c r="BF364"/>
  <c r="BI360"/>
  <c r="BD360"/>
  <c r="BG360"/>
  <c r="BE360"/>
  <c r="BF360"/>
  <c r="BI356"/>
  <c r="BD356"/>
  <c r="BG356"/>
  <c r="BE356"/>
  <c r="BF356"/>
  <c r="BI352"/>
  <c r="BD352"/>
  <c r="BG352"/>
  <c r="BE352"/>
  <c r="BF352"/>
  <c r="BI348"/>
  <c r="BD348"/>
  <c r="BG348"/>
  <c r="BE348"/>
  <c r="BF348"/>
  <c r="BI344"/>
  <c r="BD344"/>
  <c r="BG344"/>
  <c r="BE344"/>
  <c r="BF344"/>
  <c r="BI340"/>
  <c r="BD340"/>
  <c r="BG340"/>
  <c r="BE340"/>
  <c r="BF340"/>
  <c r="BI336"/>
  <c r="BD336"/>
  <c r="BG336"/>
  <c r="BE336"/>
  <c r="BF336"/>
  <c r="BI332"/>
  <c r="BD332"/>
  <c r="BG332"/>
  <c r="BE332"/>
  <c r="BF332"/>
  <c r="BI328"/>
  <c r="BD328"/>
  <c r="BG328"/>
  <c r="BE328"/>
  <c r="BF328"/>
  <c r="BI324"/>
  <c r="BD324"/>
  <c r="BG324"/>
  <c r="BE324"/>
  <c r="BF324"/>
  <c r="BI320"/>
  <c r="BD320"/>
  <c r="BG320"/>
  <c r="BE320"/>
  <c r="BF320"/>
  <c r="BI316"/>
  <c r="BD316"/>
  <c r="BG316"/>
  <c r="BE316"/>
  <c r="BF316"/>
  <c r="BI312"/>
  <c r="BD312"/>
  <c r="BG312"/>
  <c r="BE312"/>
  <c r="BF312"/>
  <c r="BI308"/>
  <c r="BD308"/>
  <c r="BG308"/>
  <c r="BE308"/>
  <c r="BF308"/>
  <c r="BI304"/>
  <c r="BD304"/>
  <c r="BG304"/>
  <c r="BE304"/>
  <c r="BF304"/>
  <c r="BI300"/>
  <c r="BD300"/>
  <c r="BG300"/>
  <c r="BE300"/>
  <c r="BF300"/>
  <c r="BI296"/>
  <c r="BD296"/>
  <c r="BG296"/>
  <c r="BE296"/>
  <c r="BF296"/>
  <c r="BI292"/>
  <c r="BD292"/>
  <c r="BG292"/>
  <c r="BE292"/>
  <c r="BF292"/>
  <c r="BI288"/>
  <c r="BD288"/>
  <c r="BG288"/>
  <c r="BE288"/>
  <c r="BF288"/>
  <c r="BI284"/>
  <c r="BD284"/>
  <c r="BG284"/>
  <c r="BE284"/>
  <c r="BF284"/>
  <c r="BI280"/>
  <c r="BD280"/>
  <c r="BG280"/>
  <c r="BE280"/>
  <c r="BF280"/>
  <c r="BI276"/>
  <c r="BD276"/>
  <c r="BG276"/>
  <c r="BE276"/>
  <c r="BF276"/>
  <c r="BI272"/>
  <c r="BD272"/>
  <c r="BG272"/>
  <c r="BE272"/>
  <c r="BF272"/>
  <c r="BI268"/>
  <c r="BD268"/>
  <c r="BG268"/>
  <c r="BE268"/>
  <c r="BF268"/>
  <c r="BI264"/>
  <c r="BD264"/>
  <c r="BG264"/>
  <c r="BE264"/>
  <c r="BF264"/>
  <c r="BI260"/>
  <c r="BD260"/>
  <c r="BG260"/>
  <c r="BE260"/>
  <c r="BF260"/>
  <c r="BI256"/>
  <c r="BD256"/>
  <c r="BG256"/>
  <c r="BE256"/>
  <c r="BF256"/>
  <c r="BI252"/>
  <c r="BD252"/>
  <c r="BG252"/>
  <c r="BE252"/>
  <c r="BF252"/>
  <c r="BI248"/>
  <c r="BD248"/>
  <c r="BG248"/>
  <c r="BE248"/>
  <c r="BF248"/>
  <c r="BI244"/>
  <c r="BD244"/>
  <c r="BG244"/>
  <c r="BE244"/>
  <c r="BF244"/>
  <c r="BI240"/>
  <c r="BD240"/>
  <c r="BG240"/>
  <c r="BE240"/>
  <c r="BF240"/>
  <c r="BI236"/>
  <c r="BD236"/>
  <c r="BG236"/>
  <c r="BE236"/>
  <c r="BF236"/>
  <c r="BI232"/>
  <c r="BD232"/>
  <c r="BG232"/>
  <c r="BE232"/>
  <c r="BF232"/>
  <c r="BI228"/>
  <c r="BD228"/>
  <c r="BG228"/>
  <c r="BE228"/>
  <c r="BF228"/>
  <c r="BI224"/>
  <c r="BD224"/>
  <c r="BG224"/>
  <c r="BE224"/>
  <c r="BF224"/>
  <c r="BI220"/>
  <c r="BD220"/>
  <c r="BG220"/>
  <c r="BE220"/>
  <c r="BF220"/>
  <c r="BI216"/>
  <c r="BD216"/>
  <c r="BG216"/>
  <c r="BE216"/>
  <c r="BF216"/>
  <c r="BI212"/>
  <c r="BD212"/>
  <c r="BG212"/>
  <c r="BE212"/>
  <c r="BF212"/>
  <c r="BI208"/>
  <c r="BD208"/>
  <c r="BG208"/>
  <c r="BE208"/>
  <c r="BF208"/>
  <c r="BI204"/>
  <c r="BD204"/>
  <c r="BG204"/>
  <c r="BE204"/>
  <c r="BF204"/>
  <c r="BI200"/>
  <c r="BD200"/>
  <c r="BG200"/>
  <c r="BE200"/>
  <c r="BF200"/>
  <c r="BI196"/>
  <c r="BD196"/>
  <c r="BG196"/>
  <c r="BE196"/>
  <c r="BF196"/>
  <c r="BI192"/>
  <c r="BD192"/>
  <c r="BG192"/>
  <c r="BE192"/>
  <c r="BF192"/>
  <c r="BI188"/>
  <c r="BD188"/>
  <c r="BG188"/>
  <c r="BE188"/>
  <c r="BF188"/>
  <c r="BI184"/>
  <c r="BD184"/>
  <c r="BG184"/>
  <c r="BE184"/>
  <c r="BF184"/>
  <c r="BI180"/>
  <c r="BD180"/>
  <c r="BG180"/>
  <c r="BE180"/>
  <c r="BF180"/>
  <c r="BI176"/>
  <c r="BD176"/>
  <c r="BG176"/>
  <c r="BE176"/>
  <c r="BF176"/>
  <c r="BI172"/>
  <c r="BD172"/>
  <c r="BG172"/>
  <c r="BE172"/>
  <c r="BF172"/>
  <c r="BI168"/>
  <c r="BD168"/>
  <c r="BG168"/>
  <c r="BE168"/>
  <c r="BF168"/>
  <c r="BI164"/>
  <c r="BD164"/>
  <c r="BG164"/>
  <c r="BE164"/>
  <c r="BF164"/>
  <c r="BI160"/>
  <c r="BD160"/>
  <c r="BG160"/>
  <c r="BE160"/>
  <c r="BF160"/>
  <c r="BI156"/>
  <c r="BD156"/>
  <c r="BG156"/>
  <c r="BE156"/>
  <c r="BF156"/>
  <c r="BI152"/>
  <c r="BD152"/>
  <c r="BG152"/>
  <c r="BE152"/>
  <c r="BF152"/>
  <c r="BI148"/>
  <c r="BD148"/>
  <c r="BG148"/>
  <c r="BE148"/>
  <c r="BF148"/>
  <c r="BI144"/>
  <c r="BD144"/>
  <c r="BG144"/>
  <c r="BE144"/>
  <c r="BF144"/>
  <c r="BI140"/>
  <c r="BD140"/>
  <c r="BG140"/>
  <c r="BE140"/>
  <c r="BF140"/>
  <c r="BI136"/>
  <c r="BD136"/>
  <c r="BG136"/>
  <c r="BE136"/>
  <c r="BF136"/>
  <c r="BI132"/>
  <c r="BD132"/>
  <c r="BG132"/>
  <c r="BE132"/>
  <c r="BF132"/>
  <c r="BI128"/>
  <c r="BD128"/>
  <c r="BG128"/>
  <c r="BE128"/>
  <c r="BF128"/>
  <c r="BI124"/>
  <c r="BD124"/>
  <c r="BG124"/>
  <c r="BE124"/>
  <c r="BF124"/>
  <c r="BI120"/>
  <c r="BD120"/>
  <c r="BG120"/>
  <c r="BE120"/>
  <c r="BF120"/>
  <c r="BI116"/>
  <c r="BD116"/>
  <c r="BG116"/>
  <c r="BE116"/>
  <c r="BF116"/>
  <c r="BI112"/>
  <c r="BD112"/>
  <c r="BG112"/>
  <c r="BE112"/>
  <c r="BF112"/>
  <c r="BI108"/>
  <c r="BD108"/>
  <c r="BG108"/>
  <c r="BE108"/>
  <c r="BF108"/>
  <c r="BI104"/>
  <c r="BD104"/>
  <c r="BG104"/>
  <c r="BE104"/>
  <c r="BF104"/>
  <c r="BI100"/>
  <c r="BD100"/>
  <c r="BG100"/>
  <c r="BE100"/>
  <c r="BF100"/>
  <c r="BI96"/>
  <c r="BD96"/>
  <c r="BG96"/>
  <c r="BE96"/>
  <c r="BF96"/>
  <c r="BI92"/>
  <c r="BD92"/>
  <c r="BG92"/>
  <c r="BE92"/>
  <c r="BF92"/>
  <c r="BI88"/>
  <c r="BD88"/>
  <c r="BG88"/>
  <c r="BE88"/>
  <c r="BF88"/>
  <c r="BI84"/>
  <c r="BD84"/>
  <c r="BG84"/>
  <c r="BE84"/>
  <c r="BF84"/>
  <c r="BI80"/>
  <c r="BD80"/>
  <c r="BG80"/>
  <c r="BE80"/>
  <c r="BF80"/>
  <c r="BI76"/>
  <c r="BD76"/>
  <c r="BG76"/>
  <c r="BE76"/>
  <c r="BF76"/>
  <c r="BI72"/>
  <c r="BD72"/>
  <c r="BG72"/>
  <c r="BE72"/>
  <c r="BF72"/>
  <c r="BI68"/>
  <c r="BD68"/>
  <c r="BG68"/>
  <c r="BE68"/>
  <c r="BF68"/>
  <c r="BI64"/>
  <c r="BD64"/>
  <c r="BG64"/>
  <c r="BE64"/>
  <c r="BF64"/>
  <c r="BI60"/>
  <c r="BD60"/>
  <c r="BG60"/>
  <c r="BE60"/>
  <c r="BF60"/>
  <c r="BI56"/>
  <c r="BD56"/>
  <c r="BG56"/>
  <c r="BE56"/>
  <c r="BF56"/>
  <c r="BI52"/>
  <c r="BD52"/>
  <c r="BG52"/>
  <c r="BE52"/>
  <c r="BF52"/>
  <c r="BI48"/>
  <c r="BD48"/>
  <c r="BG48"/>
  <c r="BE48"/>
  <c r="BF48"/>
  <c r="BI44"/>
  <c r="BD44"/>
  <c r="BG44"/>
  <c r="BE44"/>
  <c r="BF44"/>
  <c r="BI40"/>
  <c r="BD40"/>
  <c r="BG40"/>
  <c r="BE40"/>
  <c r="BF40"/>
  <c r="BI36"/>
  <c r="BD36"/>
  <c r="BG36"/>
  <c r="BE36"/>
  <c r="BF36"/>
  <c r="BI32"/>
  <c r="BD32"/>
  <c r="BG32"/>
  <c r="BE32"/>
  <c r="BF32"/>
  <c r="BI28"/>
  <c r="BD28"/>
  <c r="BG28"/>
  <c r="BE28"/>
  <c r="BF28"/>
  <c r="BI24"/>
  <c r="BD24"/>
  <c r="BG24"/>
  <c r="BE24"/>
  <c r="BF24"/>
  <c r="BB24"/>
  <c r="BI20"/>
  <c r="BD20"/>
  <c r="BG20"/>
  <c r="BE20"/>
  <c r="BF20"/>
  <c r="BB20"/>
  <c r="BI16"/>
  <c r="BD16"/>
  <c r="BG16"/>
  <c r="BE16"/>
  <c r="BF16"/>
  <c r="BB16"/>
  <c r="BI12"/>
  <c r="BD12"/>
  <c r="BG12"/>
  <c r="BE12"/>
  <c r="BF12"/>
  <c r="BB12"/>
  <c r="BI8"/>
  <c r="BD8"/>
  <c r="BG8"/>
  <c r="BE8"/>
  <c r="BF8"/>
  <c r="BB8"/>
  <c r="BI4"/>
  <c r="BD4"/>
  <c r="BG4"/>
  <c r="BE4"/>
  <c r="BF4"/>
  <c r="BB4"/>
  <c r="BB3"/>
  <c r="BD3"/>
  <c r="BF3"/>
  <c r="BI3"/>
  <c r="BA3"/>
  <c r="BC3"/>
  <c r="BE3"/>
  <c r="BH3"/>
  <c r="X4"/>
  <c r="X5"/>
  <c r="X6"/>
  <c r="X7"/>
  <c r="X8"/>
  <c r="X9"/>
  <c r="X10"/>
  <c r="X11"/>
  <c r="X12"/>
  <c r="X13"/>
  <c r="X14"/>
  <c r="X15"/>
  <c r="X16"/>
  <c r="X17"/>
  <c r="X18"/>
  <c r="X19"/>
  <c r="X20"/>
  <c r="X21"/>
  <c r="X22"/>
  <c r="X23"/>
  <c r="X24"/>
  <c r="X25"/>
  <c r="X26"/>
  <c r="X27"/>
  <c r="X28"/>
  <c r="X29"/>
  <c r="X30"/>
  <c r="X31"/>
  <c r="X32"/>
  <c r="X33"/>
  <c r="X34"/>
  <c r="X35"/>
  <c r="X36"/>
  <c r="X37"/>
  <c r="X38"/>
  <c r="X39"/>
  <c r="X40"/>
  <c r="X41"/>
  <c r="X42"/>
  <c r="X43"/>
  <c r="X44"/>
  <c r="X45"/>
  <c r="X46"/>
  <c r="X47"/>
  <c r="X48"/>
  <c r="X49"/>
  <c r="X50"/>
  <c r="X51"/>
  <c r="X52"/>
  <c r="X53"/>
  <c r="Y53" s="1"/>
  <c r="X54"/>
  <c r="X55"/>
  <c r="X56"/>
  <c r="X57"/>
  <c r="Y57" s="1"/>
  <c r="X58"/>
  <c r="X59"/>
  <c r="X60"/>
  <c r="Y60" s="1"/>
  <c r="X61"/>
  <c r="Y61" s="1"/>
  <c r="X62"/>
  <c r="Y62" s="1"/>
  <c r="X63"/>
  <c r="Y63" s="1"/>
  <c r="X64"/>
  <c r="Y64" s="1"/>
  <c r="X65"/>
  <c r="Y65" s="1"/>
  <c r="X66"/>
  <c r="Y66" s="1"/>
  <c r="X67"/>
  <c r="Y67" s="1"/>
  <c r="X68"/>
  <c r="Y68" s="1"/>
  <c r="X69"/>
  <c r="Y69" s="1"/>
  <c r="X70"/>
  <c r="Y70" s="1"/>
  <c r="X71"/>
  <c r="Y71" s="1"/>
  <c r="X72"/>
  <c r="Y72" s="1"/>
  <c r="X73"/>
  <c r="Y73" s="1"/>
  <c r="X74"/>
  <c r="Y74" s="1"/>
  <c r="X75"/>
  <c r="Y75" s="1"/>
  <c r="X76"/>
  <c r="Y76" s="1"/>
  <c r="X77"/>
  <c r="Y77" s="1"/>
  <c r="X78"/>
  <c r="Y78" s="1"/>
  <c r="X79"/>
  <c r="Y79" s="1"/>
  <c r="X80"/>
  <c r="Y80" s="1"/>
  <c r="X81"/>
  <c r="Y81" s="1"/>
  <c r="X82"/>
  <c r="Y82" s="1"/>
  <c r="X83"/>
  <c r="Y83" s="1"/>
  <c r="X84"/>
  <c r="Y84" s="1"/>
  <c r="X85"/>
  <c r="Y85" s="1"/>
  <c r="X86"/>
  <c r="Y86" s="1"/>
  <c r="X87"/>
  <c r="Y87" s="1"/>
  <c r="X88"/>
  <c r="Y88" s="1"/>
  <c r="X89"/>
  <c r="Y89" s="1"/>
  <c r="X90"/>
  <c r="Y90" s="1"/>
  <c r="X91"/>
  <c r="Y91" s="1"/>
  <c r="X92"/>
  <c r="Y92" s="1"/>
  <c r="X93"/>
  <c r="Y93" s="1"/>
  <c r="X94"/>
  <c r="Y94" s="1"/>
  <c r="X95"/>
  <c r="Y95" s="1"/>
  <c r="X96"/>
  <c r="Y96" s="1"/>
  <c r="X97"/>
  <c r="Y97" s="1"/>
  <c r="X98"/>
  <c r="Y98" s="1"/>
  <c r="X99"/>
  <c r="Y99" s="1"/>
  <c r="X100"/>
  <c r="Y100" s="1"/>
  <c r="X101"/>
  <c r="Y101" s="1"/>
  <c r="X102"/>
  <c r="Y102" s="1"/>
  <c r="X103"/>
  <c r="Y103" s="1"/>
  <c r="X104"/>
  <c r="Y104" s="1"/>
  <c r="X105"/>
  <c r="Y105" s="1"/>
  <c r="X106"/>
  <c r="Y106" s="1"/>
  <c r="X107"/>
  <c r="Y107" s="1"/>
  <c r="X108"/>
  <c r="Y108" s="1"/>
  <c r="X109"/>
  <c r="Y109" s="1"/>
  <c r="X110"/>
  <c r="Y110" s="1"/>
  <c r="X111"/>
  <c r="Y111" s="1"/>
  <c r="X112"/>
  <c r="Y112" s="1"/>
  <c r="X113"/>
  <c r="Y113" s="1"/>
  <c r="X114"/>
  <c r="Y114" s="1"/>
  <c r="X115"/>
  <c r="Y115" s="1"/>
  <c r="X116"/>
  <c r="Y116" s="1"/>
  <c r="X117"/>
  <c r="Y117" s="1"/>
  <c r="X118"/>
  <c r="Y118" s="1"/>
  <c r="X119"/>
  <c r="Y119" s="1"/>
  <c r="X120"/>
  <c r="Y120" s="1"/>
  <c r="X121"/>
  <c r="Y121" s="1"/>
  <c r="X122"/>
  <c r="Y122" s="1"/>
  <c r="X123"/>
  <c r="Y123" s="1"/>
  <c r="X124"/>
  <c r="Y124" s="1"/>
  <c r="X125"/>
  <c r="Y125" s="1"/>
  <c r="X126"/>
  <c r="Y126" s="1"/>
  <c r="X127"/>
  <c r="Y127" s="1"/>
  <c r="X128"/>
  <c r="Y128" s="1"/>
  <c r="X129"/>
  <c r="Y129" s="1"/>
  <c r="X130"/>
  <c r="Y130" s="1"/>
  <c r="X131"/>
  <c r="Y131" s="1"/>
  <c r="X132"/>
  <c r="Y132" s="1"/>
  <c r="X133"/>
  <c r="Y133" s="1"/>
  <c r="X134"/>
  <c r="Y134" s="1"/>
  <c r="X135"/>
  <c r="Y135" s="1"/>
  <c r="X136"/>
  <c r="Y136" s="1"/>
  <c r="X137"/>
  <c r="Y137" s="1"/>
  <c r="X138"/>
  <c r="Y138" s="1"/>
  <c r="X139"/>
  <c r="Y139" s="1"/>
  <c r="X140"/>
  <c r="Y140" s="1"/>
  <c r="X141"/>
  <c r="Y141" s="1"/>
  <c r="X142"/>
  <c r="Y142" s="1"/>
  <c r="X143"/>
  <c r="Y143" s="1"/>
  <c r="X144"/>
  <c r="Y144" s="1"/>
  <c r="X145"/>
  <c r="Y145" s="1"/>
  <c r="X146"/>
  <c r="Y146" s="1"/>
  <c r="X147"/>
  <c r="Y147" s="1"/>
  <c r="X148"/>
  <c r="Y148" s="1"/>
  <c r="X149"/>
  <c r="Y149" s="1"/>
  <c r="X150"/>
  <c r="Y150" s="1"/>
  <c r="X151"/>
  <c r="Y151" s="1"/>
  <c r="X152"/>
  <c r="Y152" s="1"/>
  <c r="X153"/>
  <c r="Y153" s="1"/>
  <c r="X154"/>
  <c r="Y154" s="1"/>
  <c r="X155"/>
  <c r="Y155" s="1"/>
  <c r="X156"/>
  <c r="Y156" s="1"/>
  <c r="X157"/>
  <c r="Y157" s="1"/>
  <c r="X158"/>
  <c r="Y158" s="1"/>
  <c r="X159"/>
  <c r="Y159" s="1"/>
  <c r="X160"/>
  <c r="Y160" s="1"/>
  <c r="X161"/>
  <c r="Y161" s="1"/>
  <c r="X162"/>
  <c r="Y162" s="1"/>
  <c r="X163"/>
  <c r="Y163" s="1"/>
  <c r="X164"/>
  <c r="Y164" s="1"/>
  <c r="X165"/>
  <c r="Y165" s="1"/>
  <c r="X166"/>
  <c r="Y166" s="1"/>
  <c r="X167"/>
  <c r="Y167" s="1"/>
  <c r="X168"/>
  <c r="Y168" s="1"/>
  <c r="X169"/>
  <c r="Y169" s="1"/>
  <c r="X170"/>
  <c r="Y170" s="1"/>
  <c r="X171"/>
  <c r="Y171" s="1"/>
  <c r="X172"/>
  <c r="Y172" s="1"/>
  <c r="X173"/>
  <c r="Y173" s="1"/>
  <c r="X174"/>
  <c r="Y174" s="1"/>
  <c r="X175"/>
  <c r="Y175" s="1"/>
  <c r="X176"/>
  <c r="Y176" s="1"/>
  <c r="X177"/>
  <c r="Y177" s="1"/>
  <c r="X178"/>
  <c r="Y178" s="1"/>
  <c r="X179"/>
  <c r="Y179" s="1"/>
  <c r="X180"/>
  <c r="Y180" s="1"/>
  <c r="X181"/>
  <c r="Y181" s="1"/>
  <c r="X182"/>
  <c r="Y182" s="1"/>
  <c r="X183"/>
  <c r="Y183" s="1"/>
  <c r="X184"/>
  <c r="Y184" s="1"/>
  <c r="X185"/>
  <c r="Y185" s="1"/>
  <c r="X186"/>
  <c r="Y186" s="1"/>
  <c r="X187"/>
  <c r="Y187" s="1"/>
  <c r="X188"/>
  <c r="Y188" s="1"/>
  <c r="X189"/>
  <c r="Y189" s="1"/>
  <c r="X190"/>
  <c r="Y190" s="1"/>
  <c r="X191"/>
  <c r="Y191" s="1"/>
  <c r="X192"/>
  <c r="Y192" s="1"/>
  <c r="X193"/>
  <c r="Y193" s="1"/>
  <c r="X194"/>
  <c r="Y194" s="1"/>
  <c r="X195"/>
  <c r="Y195" s="1"/>
  <c r="X196"/>
  <c r="Y196" s="1"/>
  <c r="X197"/>
  <c r="Y197" s="1"/>
  <c r="X198"/>
  <c r="Y198" s="1"/>
  <c r="X199"/>
  <c r="Y199" s="1"/>
  <c r="X200"/>
  <c r="Y200" s="1"/>
  <c r="X201"/>
  <c r="Y201" s="1"/>
  <c r="X202"/>
  <c r="Y202" s="1"/>
  <c r="X203"/>
  <c r="Y203" s="1"/>
  <c r="X204"/>
  <c r="Y204" s="1"/>
  <c r="X205"/>
  <c r="Y205" s="1"/>
  <c r="X206"/>
  <c r="Y206" s="1"/>
  <c r="X207"/>
  <c r="Y207" s="1"/>
  <c r="X208"/>
  <c r="Y208" s="1"/>
  <c r="X209"/>
  <c r="Y209" s="1"/>
  <c r="X210"/>
  <c r="Y210" s="1"/>
  <c r="X211"/>
  <c r="Y211" s="1"/>
  <c r="X212"/>
  <c r="Y212" s="1"/>
  <c r="X213"/>
  <c r="Y213" s="1"/>
  <c r="X214"/>
  <c r="Y214" s="1"/>
  <c r="X215"/>
  <c r="Y215" s="1"/>
  <c r="X216"/>
  <c r="Y216" s="1"/>
  <c r="X217"/>
  <c r="Y217" s="1"/>
  <c r="X218"/>
  <c r="Y218" s="1"/>
  <c r="X219"/>
  <c r="Y219" s="1"/>
  <c r="X220"/>
  <c r="Y220" s="1"/>
  <c r="X221"/>
  <c r="Y221" s="1"/>
  <c r="X222"/>
  <c r="Y222" s="1"/>
  <c r="X223"/>
  <c r="Y223" s="1"/>
  <c r="X224"/>
  <c r="Y224" s="1"/>
  <c r="X225"/>
  <c r="Y225" s="1"/>
  <c r="X226"/>
  <c r="Y226" s="1"/>
  <c r="X227"/>
  <c r="Y227" s="1"/>
  <c r="X228"/>
  <c r="Y228" s="1"/>
  <c r="X229"/>
  <c r="Y229" s="1"/>
  <c r="X230"/>
  <c r="Y230" s="1"/>
  <c r="X231"/>
  <c r="Y231" s="1"/>
  <c r="X232"/>
  <c r="Y232" s="1"/>
  <c r="X233"/>
  <c r="Y233" s="1"/>
  <c r="X234"/>
  <c r="Y234" s="1"/>
  <c r="X235"/>
  <c r="Y235" s="1"/>
  <c r="X236"/>
  <c r="Y236" s="1"/>
  <c r="X237"/>
  <c r="Y237" s="1"/>
  <c r="X238"/>
  <c r="Y238" s="1"/>
  <c r="X239"/>
  <c r="Y239" s="1"/>
  <c r="X240"/>
  <c r="Y240" s="1"/>
  <c r="X241"/>
  <c r="Y241" s="1"/>
  <c r="X242"/>
  <c r="Y242" s="1"/>
  <c r="X243"/>
  <c r="Y243" s="1"/>
  <c r="X244"/>
  <c r="Y244" s="1"/>
  <c r="X245"/>
  <c r="Y245" s="1"/>
  <c r="X246"/>
  <c r="Y246" s="1"/>
  <c r="X247"/>
  <c r="Y247" s="1"/>
  <c r="X248"/>
  <c r="Y248" s="1"/>
  <c r="X249"/>
  <c r="Y249" s="1"/>
  <c r="X250"/>
  <c r="Y250" s="1"/>
  <c r="X251"/>
  <c r="Y251" s="1"/>
  <c r="X252"/>
  <c r="Y252" s="1"/>
  <c r="X253"/>
  <c r="Y253" s="1"/>
  <c r="X254"/>
  <c r="Y254" s="1"/>
  <c r="X255"/>
  <c r="Y255" s="1"/>
  <c r="X256"/>
  <c r="Y256" s="1"/>
  <c r="X257"/>
  <c r="Y257" s="1"/>
  <c r="X258"/>
  <c r="Y258" s="1"/>
  <c r="X259"/>
  <c r="Y259" s="1"/>
  <c r="X260"/>
  <c r="Y260" s="1"/>
  <c r="X261"/>
  <c r="Y261" s="1"/>
  <c r="X262"/>
  <c r="Y262" s="1"/>
  <c r="X263"/>
  <c r="Y263" s="1"/>
  <c r="X264"/>
  <c r="Y264" s="1"/>
  <c r="X265"/>
  <c r="Y265" s="1"/>
  <c r="X266"/>
  <c r="Y266" s="1"/>
  <c r="X267"/>
  <c r="Y267" s="1"/>
  <c r="X268"/>
  <c r="Y268" s="1"/>
  <c r="X269"/>
  <c r="Y269" s="1"/>
  <c r="X270"/>
  <c r="Y270" s="1"/>
  <c r="X271"/>
  <c r="Y271" s="1"/>
  <c r="X272"/>
  <c r="Y272" s="1"/>
  <c r="X273"/>
  <c r="Y273" s="1"/>
  <c r="X274"/>
  <c r="Y274" s="1"/>
  <c r="X275"/>
  <c r="Y275" s="1"/>
  <c r="X276"/>
  <c r="Y276" s="1"/>
  <c r="X277"/>
  <c r="Y277" s="1"/>
  <c r="X278"/>
  <c r="Y278" s="1"/>
  <c r="X279"/>
  <c r="Y279" s="1"/>
  <c r="X280"/>
  <c r="Y280" s="1"/>
  <c r="X281"/>
  <c r="Y281" s="1"/>
  <c r="X282"/>
  <c r="Y282" s="1"/>
  <c r="X283"/>
  <c r="Y283" s="1"/>
  <c r="X284"/>
  <c r="Y284" s="1"/>
  <c r="X285"/>
  <c r="Y285" s="1"/>
  <c r="X286"/>
  <c r="Y286" s="1"/>
  <c r="X287"/>
  <c r="Y287" s="1"/>
  <c r="X288"/>
  <c r="Y288" s="1"/>
  <c r="X289"/>
  <c r="Y289" s="1"/>
  <c r="X290"/>
  <c r="Y290" s="1"/>
  <c r="X291"/>
  <c r="Y291" s="1"/>
  <c r="X292"/>
  <c r="Y292" s="1"/>
  <c r="X293"/>
  <c r="Y293" s="1"/>
  <c r="X294"/>
  <c r="Y294" s="1"/>
  <c r="X295"/>
  <c r="Y295" s="1"/>
  <c r="X296"/>
  <c r="Y296" s="1"/>
  <c r="X297"/>
  <c r="Y297" s="1"/>
  <c r="X298"/>
  <c r="Y298" s="1"/>
  <c r="X299"/>
  <c r="Y299" s="1"/>
  <c r="X300"/>
  <c r="Y300" s="1"/>
  <c r="X301"/>
  <c r="Y301" s="1"/>
  <c r="X302"/>
  <c r="Y302" s="1"/>
  <c r="X303"/>
  <c r="Y303" s="1"/>
  <c r="X304"/>
  <c r="Y304" s="1"/>
  <c r="X305"/>
  <c r="Y305" s="1"/>
  <c r="X306"/>
  <c r="Y306" s="1"/>
  <c r="X307"/>
  <c r="Y307" s="1"/>
  <c r="X308"/>
  <c r="Y308" s="1"/>
  <c r="X309"/>
  <c r="Y309" s="1"/>
  <c r="X310"/>
  <c r="Y310" s="1"/>
  <c r="X311"/>
  <c r="Y311" s="1"/>
  <c r="X312"/>
  <c r="Y312" s="1"/>
  <c r="X313"/>
  <c r="Y313" s="1"/>
  <c r="X314"/>
  <c r="Y314" s="1"/>
  <c r="X315"/>
  <c r="Y315" s="1"/>
  <c r="X316"/>
  <c r="Y316" s="1"/>
  <c r="X317"/>
  <c r="Y317" s="1"/>
  <c r="X318"/>
  <c r="Y318" s="1"/>
  <c r="X319"/>
  <c r="Y319" s="1"/>
  <c r="X320"/>
  <c r="Y320" s="1"/>
  <c r="X321"/>
  <c r="Y321" s="1"/>
  <c r="X322"/>
  <c r="Y322" s="1"/>
  <c r="X323"/>
  <c r="Y323" s="1"/>
  <c r="X324"/>
  <c r="Y324" s="1"/>
  <c r="X325"/>
  <c r="Y325" s="1"/>
  <c r="X326"/>
  <c r="Y326" s="1"/>
  <c r="X327"/>
  <c r="Y327" s="1"/>
  <c r="X328"/>
  <c r="Y328" s="1"/>
  <c r="X329"/>
  <c r="Y329" s="1"/>
  <c r="X330"/>
  <c r="Y330" s="1"/>
  <c r="X331"/>
  <c r="Y331" s="1"/>
  <c r="X332"/>
  <c r="Y332" s="1"/>
  <c r="X333"/>
  <c r="Y333" s="1"/>
  <c r="X334"/>
  <c r="Y334" s="1"/>
  <c r="X335"/>
  <c r="Y335" s="1"/>
  <c r="X336"/>
  <c r="Y336" s="1"/>
  <c r="X337"/>
  <c r="Y337" s="1"/>
  <c r="X338"/>
  <c r="Y338" s="1"/>
  <c r="X339"/>
  <c r="Y339" s="1"/>
  <c r="X340"/>
  <c r="Y340" s="1"/>
  <c r="X341"/>
  <c r="Y341" s="1"/>
  <c r="X342"/>
  <c r="Y342" s="1"/>
  <c r="X343"/>
  <c r="Y343" s="1"/>
  <c r="X344"/>
  <c r="Y344" s="1"/>
  <c r="X345"/>
  <c r="Y345" s="1"/>
  <c r="X346"/>
  <c r="Y346" s="1"/>
  <c r="X347"/>
  <c r="Y347" s="1"/>
  <c r="X348"/>
  <c r="Y348" s="1"/>
  <c r="X349"/>
  <c r="Y349" s="1"/>
  <c r="X350"/>
  <c r="Y350" s="1"/>
  <c r="X351"/>
  <c r="Y351" s="1"/>
  <c r="X352"/>
  <c r="Y352" s="1"/>
  <c r="X353"/>
  <c r="Y353" s="1"/>
  <c r="X354"/>
  <c r="Y354" s="1"/>
  <c r="X355"/>
  <c r="Y355" s="1"/>
  <c r="X356"/>
  <c r="Y356" s="1"/>
  <c r="X357"/>
  <c r="Y357" s="1"/>
  <c r="X358"/>
  <c r="Y358" s="1"/>
  <c r="X359"/>
  <c r="Y359" s="1"/>
  <c r="X360"/>
  <c r="Y360" s="1"/>
  <c r="X361"/>
  <c r="Y361" s="1"/>
  <c r="X362"/>
  <c r="Y362" s="1"/>
  <c r="X363"/>
  <c r="Y363" s="1"/>
  <c r="X364"/>
  <c r="Y364" s="1"/>
  <c r="X365"/>
  <c r="Y365" s="1"/>
  <c r="X366"/>
  <c r="Y366" s="1"/>
  <c r="X367"/>
  <c r="Y367" s="1"/>
  <c r="X368"/>
  <c r="Y368" s="1"/>
  <c r="X369"/>
  <c r="Y369" s="1"/>
  <c r="X370"/>
  <c r="Y370" s="1"/>
  <c r="X371"/>
  <c r="Y371" s="1"/>
  <c r="X372"/>
  <c r="Y372" s="1"/>
  <c r="X373"/>
  <c r="Y373" s="1"/>
  <c r="X374"/>
  <c r="Y374" s="1"/>
  <c r="X375"/>
  <c r="Y375" s="1"/>
  <c r="X376"/>
  <c r="Y376" s="1"/>
  <c r="X377"/>
  <c r="Y377" s="1"/>
  <c r="X378"/>
  <c r="Y378" s="1"/>
  <c r="X379"/>
  <c r="Y379" s="1"/>
  <c r="X380"/>
  <c r="Y380" s="1"/>
  <c r="X381"/>
  <c r="Y381" s="1"/>
  <c r="X382"/>
  <c r="Y382" s="1"/>
  <c r="X383"/>
  <c r="Y383" s="1"/>
  <c r="X384"/>
  <c r="Y384" s="1"/>
  <c r="X385"/>
  <c r="Y385" s="1"/>
  <c r="X386"/>
  <c r="Y386" s="1"/>
  <c r="X387"/>
  <c r="Y387" s="1"/>
  <c r="X388"/>
  <c r="Y388" s="1"/>
  <c r="X389"/>
  <c r="Y389" s="1"/>
  <c r="X390"/>
  <c r="Y390" s="1"/>
  <c r="X391"/>
  <c r="Y391" s="1"/>
  <c r="X392"/>
  <c r="Y392" s="1"/>
  <c r="X393"/>
  <c r="Y393" s="1"/>
  <c r="X394"/>
  <c r="Y394" s="1"/>
  <c r="X395"/>
  <c r="Y395" s="1"/>
  <c r="X396"/>
  <c r="Y396" s="1"/>
  <c r="X397"/>
  <c r="Y397" s="1"/>
  <c r="X398"/>
  <c r="Y398" s="1"/>
  <c r="X399"/>
  <c r="Y399" s="1"/>
  <c r="X400"/>
  <c r="Y400" s="1"/>
  <c r="X401"/>
  <c r="Y401" s="1"/>
  <c r="X402"/>
  <c r="Y402" s="1"/>
  <c r="X403"/>
  <c r="Y403" s="1"/>
  <c r="X404"/>
  <c r="Y404" s="1"/>
  <c r="X405"/>
  <c r="Y405" s="1"/>
  <c r="X406"/>
  <c r="Y406" s="1"/>
  <c r="X407"/>
  <c r="Y407" s="1"/>
  <c r="X408"/>
  <c r="Y408" s="1"/>
  <c r="X409"/>
  <c r="Y409" s="1"/>
  <c r="X410"/>
  <c r="Y410" s="1"/>
  <c r="X411"/>
  <c r="Y411" s="1"/>
  <c r="X412"/>
  <c r="Y412" s="1"/>
  <c r="X413"/>
  <c r="Y413" s="1"/>
  <c r="X414"/>
  <c r="Y414" s="1"/>
  <c r="X415"/>
  <c r="Y415" s="1"/>
  <c r="X416"/>
  <c r="Y416" s="1"/>
  <c r="X417"/>
  <c r="Y417" s="1"/>
  <c r="X418"/>
  <c r="Y418" s="1"/>
  <c r="X419"/>
  <c r="Y419" s="1"/>
  <c r="X420"/>
  <c r="Y420" s="1"/>
  <c r="X421"/>
  <c r="Y421" s="1"/>
  <c r="X422"/>
  <c r="Y422" s="1"/>
  <c r="X423"/>
  <c r="Y423" s="1"/>
  <c r="X424"/>
  <c r="Y424" s="1"/>
  <c r="X425"/>
  <c r="Y425" s="1"/>
  <c r="X426"/>
  <c r="Y426" s="1"/>
  <c r="X427"/>
  <c r="Y427" s="1"/>
  <c r="X428"/>
  <c r="Y428" s="1"/>
  <c r="X429"/>
  <c r="Y429" s="1"/>
  <c r="X430"/>
  <c r="Y430" s="1"/>
  <c r="X431"/>
  <c r="Y431" s="1"/>
  <c r="X432"/>
  <c r="Y432" s="1"/>
  <c r="X433"/>
  <c r="X434"/>
  <c r="X435"/>
  <c r="Y435" s="1"/>
  <c r="X436"/>
  <c r="Y436" s="1"/>
  <c r="X437"/>
  <c r="X438"/>
  <c r="Y438" s="1"/>
  <c r="X439"/>
  <c r="Y439" s="1"/>
  <c r="X440"/>
  <c r="Y440" s="1"/>
  <c r="X441"/>
  <c r="Y441" s="1"/>
  <c r="X442"/>
  <c r="Y442" s="1"/>
  <c r="X443"/>
  <c r="Y443" s="1"/>
  <c r="X444"/>
  <c r="Y444" s="1"/>
  <c r="X445"/>
  <c r="Y445" s="1"/>
  <c r="X446"/>
  <c r="Y446" s="1"/>
  <c r="X447"/>
  <c r="Y447" s="1"/>
  <c r="X448"/>
  <c r="Y448" s="1"/>
  <c r="X449"/>
  <c r="Y449" s="1"/>
  <c r="X450"/>
  <c r="Y450" s="1"/>
  <c r="X451"/>
  <c r="Y451" s="1"/>
  <c r="X452"/>
  <c r="Y452" s="1"/>
  <c r="X453"/>
  <c r="Y453" s="1"/>
  <c r="X454"/>
  <c r="Y454" s="1"/>
  <c r="X455"/>
  <c r="Y455" s="1"/>
  <c r="X456"/>
  <c r="Y456" s="1"/>
  <c r="X457"/>
  <c r="Y457" s="1"/>
  <c r="X458"/>
  <c r="Y458" s="1"/>
  <c r="X459"/>
  <c r="Y459" s="1"/>
  <c r="X460"/>
  <c r="Y460" s="1"/>
  <c r="X461"/>
  <c r="Y461" s="1"/>
  <c r="X462"/>
  <c r="Y462" s="1"/>
  <c r="X463"/>
  <c r="Y463" s="1"/>
  <c r="X464"/>
  <c r="Y464" s="1"/>
  <c r="X465"/>
  <c r="Y465" s="1"/>
  <c r="X466"/>
  <c r="Y466" s="1"/>
  <c r="X467"/>
  <c r="Y467" s="1"/>
  <c r="X468"/>
  <c r="Y468" s="1"/>
  <c r="X469"/>
  <c r="Y469" s="1"/>
  <c r="X470"/>
  <c r="Y470" s="1"/>
  <c r="X471"/>
  <c r="Y471" s="1"/>
  <c r="X472"/>
  <c r="Y472" s="1"/>
  <c r="X473"/>
  <c r="Y473" s="1"/>
  <c r="X474"/>
  <c r="Y474" s="1"/>
  <c r="X475"/>
  <c r="Y475" s="1"/>
  <c r="X476"/>
  <c r="Y476" s="1"/>
  <c r="X477"/>
  <c r="Y477" s="1"/>
  <c r="X478"/>
  <c r="Y478" s="1"/>
  <c r="X479"/>
  <c r="Y479" s="1"/>
  <c r="X480"/>
  <c r="X481"/>
  <c r="Y481" s="1"/>
  <c r="X482"/>
  <c r="Y482" s="1"/>
  <c r="X483"/>
  <c r="Y483" s="1"/>
  <c r="X484"/>
  <c r="Y484" s="1"/>
  <c r="X485"/>
  <c r="Y485" s="1"/>
  <c r="X486"/>
  <c r="X487"/>
  <c r="Y487" s="1"/>
  <c r="X488"/>
  <c r="Y488" s="1"/>
  <c r="X489"/>
  <c r="Y489" s="1"/>
  <c r="X490"/>
  <c r="Y490" s="1"/>
  <c r="X491"/>
  <c r="Y491" s="1"/>
  <c r="X492"/>
  <c r="Y492" s="1"/>
  <c r="X493"/>
  <c r="Y493" s="1"/>
  <c r="X494"/>
  <c r="Y494" s="1"/>
  <c r="X495"/>
  <c r="Y495" s="1"/>
  <c r="X496"/>
  <c r="Y496" s="1"/>
  <c r="X497"/>
  <c r="X498"/>
  <c r="X499"/>
  <c r="X500"/>
  <c r="Y500" s="1"/>
  <c r="X3"/>
  <c r="AS4"/>
  <c r="AS5"/>
  <c r="AS6"/>
  <c r="AS7"/>
  <c r="AS8"/>
  <c r="AS9"/>
  <c r="AS10"/>
  <c r="AS11"/>
  <c r="AS12"/>
  <c r="AS13"/>
  <c r="AS14"/>
  <c r="AS15"/>
  <c r="AS16"/>
  <c r="AS17"/>
  <c r="AS18"/>
  <c r="AS19"/>
  <c r="AS20"/>
  <c r="AS21"/>
  <c r="AS22"/>
  <c r="AS23"/>
  <c r="AS24"/>
  <c r="AS25"/>
  <c r="AS26"/>
  <c r="AS27"/>
  <c r="AS28"/>
  <c r="AS29"/>
  <c r="AS30"/>
  <c r="AS31"/>
  <c r="AS32"/>
  <c r="AS33"/>
  <c r="AS34"/>
  <c r="AS35"/>
  <c r="AS36"/>
  <c r="AS37"/>
  <c r="AS38"/>
  <c r="AS39"/>
  <c r="AS40"/>
  <c r="AS41"/>
  <c r="AS42"/>
  <c r="AS43"/>
  <c r="AS44"/>
  <c r="AS45"/>
  <c r="AS46"/>
  <c r="AS47"/>
  <c r="AS48"/>
  <c r="AS49"/>
  <c r="AS50"/>
  <c r="AS51"/>
  <c r="AS52"/>
  <c r="AS53"/>
  <c r="AS54"/>
  <c r="AS55"/>
  <c r="AS56"/>
  <c r="AS57"/>
  <c r="AS58"/>
  <c r="AS59"/>
  <c r="AS60"/>
  <c r="AS61"/>
  <c r="AS62"/>
  <c r="AS63"/>
  <c r="AS64"/>
  <c r="AS65"/>
  <c r="AS66"/>
  <c r="AS67"/>
  <c r="AS68"/>
  <c r="AS69"/>
  <c r="AS70"/>
  <c r="AS71"/>
  <c r="AS72"/>
  <c r="AS73"/>
  <c r="AS74"/>
  <c r="AS75"/>
  <c r="AS76"/>
  <c r="AS77"/>
  <c r="AS78"/>
  <c r="AS79"/>
  <c r="AS80"/>
  <c r="AS81"/>
  <c r="AS82"/>
  <c r="AS83"/>
  <c r="AS84"/>
  <c r="AS85"/>
  <c r="AS86"/>
  <c r="AS87"/>
  <c r="AS88"/>
  <c r="AS89"/>
  <c r="AS90"/>
  <c r="AS91"/>
  <c r="AS92"/>
  <c r="AS93"/>
  <c r="AS94"/>
  <c r="AS95"/>
  <c r="AS96"/>
  <c r="AS97"/>
  <c r="AS98"/>
  <c r="AS99"/>
  <c r="AS100"/>
  <c r="AS101"/>
  <c r="AS102"/>
  <c r="AS103"/>
  <c r="AS104"/>
  <c r="AS105"/>
  <c r="AS106"/>
  <c r="AS107"/>
  <c r="AS108"/>
  <c r="AS109"/>
  <c r="AS110"/>
  <c r="AS111"/>
  <c r="AS112"/>
  <c r="AS113"/>
  <c r="AS114"/>
  <c r="AS115"/>
  <c r="AS116"/>
  <c r="AS117"/>
  <c r="AS118"/>
  <c r="AS119"/>
  <c r="AS120"/>
  <c r="AS121"/>
  <c r="AS122"/>
  <c r="AS123"/>
  <c r="AS124"/>
  <c r="AS125"/>
  <c r="AS126"/>
  <c r="AS127"/>
  <c r="AS128"/>
  <c r="AS129"/>
  <c r="AS130"/>
  <c r="AS131"/>
  <c r="AS132"/>
  <c r="AS133"/>
  <c r="AS134"/>
  <c r="AS135"/>
  <c r="AS136"/>
  <c r="AS137"/>
  <c r="AS138"/>
  <c r="AS139"/>
  <c r="AS140"/>
  <c r="AS141"/>
  <c r="AS142"/>
  <c r="AS143"/>
  <c r="AS144"/>
  <c r="AS145"/>
  <c r="AS146"/>
  <c r="AS147"/>
  <c r="AS148"/>
  <c r="AS149"/>
  <c r="AS150"/>
  <c r="AS151"/>
  <c r="AS152"/>
  <c r="AS153"/>
  <c r="AS154"/>
  <c r="AS155"/>
  <c r="AS156"/>
  <c r="AS157"/>
  <c r="AS158"/>
  <c r="AS159"/>
  <c r="AS160"/>
  <c r="AS161"/>
  <c r="AS162"/>
  <c r="AS163"/>
  <c r="AS164"/>
  <c r="AS165"/>
  <c r="AS166"/>
  <c r="AS167"/>
  <c r="AS168"/>
  <c r="AS169"/>
  <c r="AS170"/>
  <c r="AS171"/>
  <c r="AS172"/>
  <c r="AS173"/>
  <c r="AS174"/>
  <c r="AS175"/>
  <c r="AS176"/>
  <c r="AS177"/>
  <c r="AS178"/>
  <c r="AS179"/>
  <c r="AS180"/>
  <c r="AS181"/>
  <c r="AS182"/>
  <c r="AS183"/>
  <c r="AS184"/>
  <c r="AS185"/>
  <c r="AS186"/>
  <c r="AS187"/>
  <c r="AS188"/>
  <c r="AS189"/>
  <c r="AS190"/>
  <c r="AS191"/>
  <c r="AS192"/>
  <c r="AS193"/>
  <c r="AS194"/>
  <c r="AS195"/>
  <c r="AS196"/>
  <c r="AS197"/>
  <c r="AS198"/>
  <c r="AS199"/>
  <c r="AS200"/>
  <c r="AS201"/>
  <c r="AS202"/>
  <c r="AS203"/>
  <c r="AS204"/>
  <c r="AS205"/>
  <c r="AS206"/>
  <c r="AS207"/>
  <c r="AS208"/>
  <c r="AS209"/>
  <c r="AS210"/>
  <c r="AS211"/>
  <c r="AS212"/>
  <c r="AS213"/>
  <c r="AS214"/>
  <c r="AS215"/>
  <c r="AS216"/>
  <c r="AS217"/>
  <c r="AS218"/>
  <c r="AS219"/>
  <c r="AS220"/>
  <c r="AS221"/>
  <c r="AS222"/>
  <c r="AS223"/>
  <c r="AS224"/>
  <c r="AS225"/>
  <c r="AS226"/>
  <c r="AS227"/>
  <c r="AS228"/>
  <c r="AS229"/>
  <c r="AS230"/>
  <c r="AS231"/>
  <c r="AS232"/>
  <c r="AS233"/>
  <c r="AS234"/>
  <c r="AS235"/>
  <c r="AS236"/>
  <c r="AS237"/>
  <c r="AS238"/>
  <c r="AS239"/>
  <c r="AS240"/>
  <c r="AS241"/>
  <c r="AS242"/>
  <c r="AS243"/>
  <c r="AS244"/>
  <c r="AS245"/>
  <c r="AS246"/>
  <c r="AS247"/>
  <c r="AS248"/>
  <c r="AS249"/>
  <c r="AS250"/>
  <c r="AS251"/>
  <c r="AS252"/>
  <c r="AS253"/>
  <c r="AS254"/>
  <c r="AS255"/>
  <c r="AS256"/>
  <c r="AS257"/>
  <c r="AS258"/>
  <c r="AS259"/>
  <c r="AS260"/>
  <c r="AS261"/>
  <c r="AS262"/>
  <c r="AS263"/>
  <c r="AS264"/>
  <c r="AS265"/>
  <c r="AS266"/>
  <c r="AS267"/>
  <c r="AS268"/>
  <c r="AS269"/>
  <c r="AS270"/>
  <c r="AS271"/>
  <c r="AS272"/>
  <c r="AS273"/>
  <c r="AS274"/>
  <c r="AS275"/>
  <c r="AS276"/>
  <c r="AS277"/>
  <c r="AS278"/>
  <c r="AS279"/>
  <c r="AS280"/>
  <c r="AS281"/>
  <c r="AS282"/>
  <c r="AS283"/>
  <c r="AS284"/>
  <c r="AS285"/>
  <c r="AS286"/>
  <c r="AS287"/>
  <c r="AS288"/>
  <c r="AS289"/>
  <c r="AS290"/>
  <c r="AS291"/>
  <c r="AS292"/>
  <c r="AS293"/>
  <c r="AS294"/>
  <c r="AS295"/>
  <c r="AS296"/>
  <c r="AS297"/>
  <c r="AS298"/>
  <c r="AS299"/>
  <c r="AS300"/>
  <c r="AS301"/>
  <c r="AS302"/>
  <c r="AS303"/>
  <c r="AS304"/>
  <c r="AS305"/>
  <c r="AS306"/>
  <c r="AS307"/>
  <c r="AS308"/>
  <c r="AS309"/>
  <c r="AS310"/>
  <c r="AS311"/>
  <c r="AS312"/>
  <c r="AS313"/>
  <c r="AS314"/>
  <c r="AS315"/>
  <c r="AS316"/>
  <c r="AS317"/>
  <c r="AS318"/>
  <c r="AS319"/>
  <c r="AS320"/>
  <c r="AS321"/>
  <c r="AS322"/>
  <c r="AS323"/>
  <c r="AS324"/>
  <c r="AS325"/>
  <c r="AS326"/>
  <c r="AS327"/>
  <c r="AS328"/>
  <c r="AS329"/>
  <c r="AS330"/>
  <c r="AS331"/>
  <c r="AS332"/>
  <c r="AS333"/>
  <c r="AS334"/>
  <c r="AS335"/>
  <c r="AS336"/>
  <c r="AS337"/>
  <c r="AS338"/>
  <c r="AS339"/>
  <c r="AS340"/>
  <c r="AS341"/>
  <c r="AS342"/>
  <c r="AS343"/>
  <c r="AS344"/>
  <c r="AS345"/>
  <c r="AS346"/>
  <c r="AS347"/>
  <c r="AS348"/>
  <c r="AS349"/>
  <c r="AS350"/>
  <c r="AS351"/>
  <c r="AS352"/>
  <c r="AS353"/>
  <c r="AS354"/>
  <c r="AS355"/>
  <c r="AS356"/>
  <c r="AS357"/>
  <c r="AS358"/>
  <c r="AS359"/>
  <c r="AS360"/>
  <c r="AS361"/>
  <c r="AS362"/>
  <c r="AS363"/>
  <c r="AS364"/>
  <c r="AS365"/>
  <c r="AS366"/>
  <c r="AS367"/>
  <c r="AS368"/>
  <c r="AS369"/>
  <c r="AS370"/>
  <c r="AS371"/>
  <c r="AS372"/>
  <c r="AS373"/>
  <c r="AS374"/>
  <c r="AS375"/>
  <c r="AS376"/>
  <c r="AS377"/>
  <c r="AS378"/>
  <c r="AS379"/>
  <c r="AS380"/>
  <c r="AS381"/>
  <c r="AS382"/>
  <c r="AS383"/>
  <c r="AS384"/>
  <c r="AS385"/>
  <c r="AS386"/>
  <c r="AS387"/>
  <c r="AS388"/>
  <c r="AS389"/>
  <c r="AS390"/>
  <c r="AS391"/>
  <c r="AS392"/>
  <c r="AS393"/>
  <c r="AS394"/>
  <c r="AS395"/>
  <c r="AS396"/>
  <c r="AS397"/>
  <c r="AS398"/>
  <c r="AS399"/>
  <c r="AS400"/>
  <c r="AS401"/>
  <c r="AS402"/>
  <c r="AS403"/>
  <c r="AS404"/>
  <c r="AS405"/>
  <c r="AS406"/>
  <c r="AS407"/>
  <c r="AS408"/>
  <c r="AS409"/>
  <c r="AS410"/>
  <c r="AS411"/>
  <c r="AS412"/>
  <c r="AS413"/>
  <c r="AS414"/>
  <c r="AS415"/>
  <c r="AS416"/>
  <c r="AS417"/>
  <c r="AS418"/>
  <c r="AS419"/>
  <c r="AS420"/>
  <c r="AS421"/>
  <c r="AS422"/>
  <c r="AS423"/>
  <c r="AS424"/>
  <c r="AS425"/>
  <c r="AS426"/>
  <c r="AS427"/>
  <c r="AS428"/>
  <c r="AS429"/>
  <c r="AS430"/>
  <c r="AS431"/>
  <c r="AS432"/>
  <c r="AS433"/>
  <c r="AS434"/>
  <c r="AS435"/>
  <c r="AS436"/>
  <c r="AS437"/>
  <c r="AS438"/>
  <c r="AS439"/>
  <c r="AS440"/>
  <c r="AS441"/>
  <c r="AS442"/>
  <c r="AS443"/>
  <c r="AS444"/>
  <c r="AS445"/>
  <c r="AS446"/>
  <c r="AS447"/>
  <c r="AS448"/>
  <c r="AS449"/>
  <c r="AS450"/>
  <c r="AS451"/>
  <c r="AS452"/>
  <c r="AS453"/>
  <c r="AS454"/>
  <c r="AS455"/>
  <c r="AS456"/>
  <c r="AS457"/>
  <c r="AS458"/>
  <c r="AS459"/>
  <c r="AS460"/>
  <c r="AS461"/>
  <c r="AS462"/>
  <c r="AS463"/>
  <c r="AS464"/>
  <c r="AS465"/>
  <c r="AS466"/>
  <c r="AS467"/>
  <c r="AS468"/>
  <c r="AS469"/>
  <c r="AS470"/>
  <c r="AS471"/>
  <c r="AS472"/>
  <c r="AS473"/>
  <c r="AS474"/>
  <c r="AS475"/>
  <c r="AS476"/>
  <c r="AS477"/>
  <c r="AS478"/>
  <c r="AS479"/>
  <c r="AS480"/>
  <c r="AS481"/>
  <c r="AS482"/>
  <c r="AS483"/>
  <c r="AS484"/>
  <c r="AS485"/>
  <c r="AS486"/>
  <c r="AS487"/>
  <c r="AS488"/>
  <c r="AS489"/>
  <c r="AS490"/>
  <c r="AS491"/>
  <c r="AS492"/>
  <c r="AS493"/>
  <c r="AS494"/>
  <c r="AS495"/>
  <c r="AS496"/>
  <c r="AS497"/>
  <c r="AS498"/>
  <c r="AS499"/>
  <c r="AS500"/>
  <c r="AS3"/>
  <c r="AY4"/>
  <c r="AY5"/>
  <c r="AY6"/>
  <c r="AY7"/>
  <c r="AY8"/>
  <c r="AY9"/>
  <c r="AY10"/>
  <c r="AY11"/>
  <c r="AY12"/>
  <c r="AY13"/>
  <c r="AY14"/>
  <c r="AY15"/>
  <c r="AY16"/>
  <c r="AY17"/>
  <c r="AY18"/>
  <c r="AY19"/>
  <c r="AY20"/>
  <c r="AY21"/>
  <c r="AY22"/>
  <c r="AY23"/>
  <c r="AY24"/>
  <c r="AY25"/>
  <c r="AY26"/>
  <c r="AY27"/>
  <c r="AY28"/>
  <c r="AY29"/>
  <c r="AY30"/>
  <c r="AY31"/>
  <c r="AY32"/>
  <c r="AY33"/>
  <c r="AY34"/>
  <c r="AY35"/>
  <c r="AY36"/>
  <c r="AY37"/>
  <c r="AY38"/>
  <c r="AY39"/>
  <c r="AY40"/>
  <c r="AY41"/>
  <c r="AY42"/>
  <c r="AY43"/>
  <c r="AY44"/>
  <c r="AY45"/>
  <c r="AY46"/>
  <c r="AY47"/>
  <c r="AY48"/>
  <c r="AY49"/>
  <c r="AY50"/>
  <c r="AY51"/>
  <c r="AY52"/>
  <c r="AY53"/>
  <c r="AY54"/>
  <c r="AY55"/>
  <c r="AY56"/>
  <c r="AY57"/>
  <c r="AY58"/>
  <c r="AY59"/>
  <c r="AY60"/>
  <c r="AY61"/>
  <c r="AY62"/>
  <c r="AY63"/>
  <c r="AY64"/>
  <c r="AY65"/>
  <c r="AY66"/>
  <c r="AY67"/>
  <c r="AY68"/>
  <c r="AY69"/>
  <c r="AY70"/>
  <c r="AY71"/>
  <c r="AY72"/>
  <c r="AY73"/>
  <c r="AY74"/>
  <c r="AY75"/>
  <c r="AY76"/>
  <c r="AY77"/>
  <c r="AY78"/>
  <c r="AY79"/>
  <c r="AY80"/>
  <c r="AY81"/>
  <c r="AY82"/>
  <c r="AY83"/>
  <c r="AY84"/>
  <c r="AY85"/>
  <c r="AY86"/>
  <c r="AY87"/>
  <c r="AY88"/>
  <c r="AY89"/>
  <c r="AY90"/>
  <c r="AY91"/>
  <c r="AY92"/>
  <c r="AY93"/>
  <c r="AY94"/>
  <c r="AY95"/>
  <c r="AY96"/>
  <c r="AY97"/>
  <c r="AY98"/>
  <c r="AY99"/>
  <c r="AY100"/>
  <c r="AY101"/>
  <c r="AY102"/>
  <c r="AY103"/>
  <c r="AY104"/>
  <c r="AY105"/>
  <c r="AY106"/>
  <c r="AY107"/>
  <c r="AY108"/>
  <c r="AY109"/>
  <c r="AY110"/>
  <c r="AY111"/>
  <c r="AY112"/>
  <c r="AY113"/>
  <c r="AY114"/>
  <c r="AY115"/>
  <c r="AY116"/>
  <c r="AY117"/>
  <c r="AY118"/>
  <c r="AY119"/>
  <c r="AY120"/>
  <c r="AY121"/>
  <c r="AY122"/>
  <c r="AY123"/>
  <c r="AY124"/>
  <c r="AY125"/>
  <c r="AY126"/>
  <c r="AY127"/>
  <c r="AY128"/>
  <c r="AY129"/>
  <c r="AY130"/>
  <c r="AY131"/>
  <c r="AY132"/>
  <c r="AY133"/>
  <c r="AY134"/>
  <c r="AY135"/>
  <c r="AY136"/>
  <c r="AY137"/>
  <c r="AY138"/>
  <c r="AY139"/>
  <c r="AY140"/>
  <c r="AY141"/>
  <c r="AY142"/>
  <c r="AY143"/>
  <c r="AY144"/>
  <c r="AY145"/>
  <c r="AY146"/>
  <c r="AY147"/>
  <c r="AY148"/>
  <c r="AY149"/>
  <c r="AY150"/>
  <c r="AY151"/>
  <c r="AY152"/>
  <c r="AY153"/>
  <c r="AY154"/>
  <c r="AY155"/>
  <c r="AY156"/>
  <c r="AY157"/>
  <c r="AY158"/>
  <c r="AY159"/>
  <c r="AY160"/>
  <c r="AY161"/>
  <c r="AY162"/>
  <c r="AY163"/>
  <c r="AY164"/>
  <c r="AY165"/>
  <c r="AY166"/>
  <c r="AY167"/>
  <c r="AY168"/>
  <c r="AY169"/>
  <c r="AY170"/>
  <c r="AY171"/>
  <c r="AY172"/>
  <c r="AY173"/>
  <c r="AY174"/>
  <c r="AY175"/>
  <c r="AY176"/>
  <c r="AY177"/>
  <c r="AY178"/>
  <c r="AY179"/>
  <c r="AY180"/>
  <c r="AY181"/>
  <c r="AY182"/>
  <c r="AY183"/>
  <c r="AY184"/>
  <c r="AY185"/>
  <c r="AY186"/>
  <c r="AY187"/>
  <c r="AY188"/>
  <c r="AY189"/>
  <c r="AY190"/>
  <c r="AY191"/>
  <c r="AY192"/>
  <c r="AY193"/>
  <c r="AY194"/>
  <c r="AY195"/>
  <c r="AY196"/>
  <c r="AY197"/>
  <c r="AY198"/>
  <c r="AY199"/>
  <c r="AY200"/>
  <c r="AY201"/>
  <c r="AY202"/>
  <c r="AY203"/>
  <c r="AY204"/>
  <c r="AY205"/>
  <c r="AY206"/>
  <c r="AY207"/>
  <c r="AY208"/>
  <c r="AY209"/>
  <c r="AY210"/>
  <c r="AY211"/>
  <c r="AY212"/>
  <c r="AY213"/>
  <c r="AY214"/>
  <c r="AY215"/>
  <c r="AY216"/>
  <c r="AY217"/>
  <c r="AY218"/>
  <c r="AY219"/>
  <c r="AY220"/>
  <c r="AY221"/>
  <c r="AY222"/>
  <c r="AY223"/>
  <c r="AY224"/>
  <c r="AY225"/>
  <c r="AY226"/>
  <c r="AY227"/>
  <c r="AY228"/>
  <c r="AY229"/>
  <c r="AY230"/>
  <c r="AY231"/>
  <c r="AY232"/>
  <c r="AY233"/>
  <c r="AY234"/>
  <c r="AY235"/>
  <c r="AY236"/>
  <c r="AY237"/>
  <c r="AY238"/>
  <c r="AY239"/>
  <c r="AY240"/>
  <c r="AY241"/>
  <c r="AY242"/>
  <c r="AY243"/>
  <c r="AY244"/>
  <c r="AY245"/>
  <c r="AY246"/>
  <c r="AY247"/>
  <c r="AY248"/>
  <c r="AY249"/>
  <c r="AY250"/>
  <c r="AY251"/>
  <c r="AY252"/>
  <c r="AY253"/>
  <c r="AY254"/>
  <c r="AY255"/>
  <c r="AY256"/>
  <c r="AY257"/>
  <c r="AY258"/>
  <c r="AY259"/>
  <c r="AY260"/>
  <c r="AY261"/>
  <c r="AY262"/>
  <c r="AY263"/>
  <c r="AY264"/>
  <c r="AY265"/>
  <c r="AY266"/>
  <c r="AY267"/>
  <c r="AY268"/>
  <c r="AY269"/>
  <c r="AY270"/>
  <c r="AY271"/>
  <c r="AY272"/>
  <c r="AY273"/>
  <c r="AY274"/>
  <c r="AY275"/>
  <c r="AY276"/>
  <c r="AY277"/>
  <c r="AY278"/>
  <c r="AY279"/>
  <c r="AY280"/>
  <c r="AY281"/>
  <c r="AY282"/>
  <c r="AY283"/>
  <c r="AY284"/>
  <c r="AY285"/>
  <c r="AY286"/>
  <c r="AY287"/>
  <c r="AY288"/>
  <c r="AY289"/>
  <c r="AY290"/>
  <c r="AY291"/>
  <c r="AY292"/>
  <c r="AY293"/>
  <c r="AY294"/>
  <c r="AY295"/>
  <c r="AY296"/>
  <c r="AY297"/>
  <c r="AY298"/>
  <c r="AY299"/>
  <c r="AY300"/>
  <c r="AY301"/>
  <c r="AY302"/>
  <c r="AY303"/>
  <c r="AY304"/>
  <c r="AY305"/>
  <c r="AY306"/>
  <c r="AY307"/>
  <c r="AY308"/>
  <c r="AY309"/>
  <c r="AY310"/>
  <c r="AY311"/>
  <c r="AY312"/>
  <c r="AY313"/>
  <c r="AY314"/>
  <c r="AY315"/>
  <c r="AY316"/>
  <c r="AY317"/>
  <c r="AY318"/>
  <c r="AY319"/>
  <c r="AY320"/>
  <c r="AY321"/>
  <c r="AY322"/>
  <c r="AY323"/>
  <c r="AY324"/>
  <c r="AY325"/>
  <c r="AY326"/>
  <c r="AY327"/>
  <c r="AY328"/>
  <c r="AY329"/>
  <c r="AY330"/>
  <c r="AY331"/>
  <c r="AY332"/>
  <c r="AY333"/>
  <c r="AY334"/>
  <c r="AY335"/>
  <c r="AY336"/>
  <c r="AY337"/>
  <c r="AY338"/>
  <c r="AY339"/>
  <c r="AY340"/>
  <c r="AY341"/>
  <c r="AY342"/>
  <c r="AY343"/>
  <c r="AY344"/>
  <c r="AY345"/>
  <c r="AY346"/>
  <c r="AY347"/>
  <c r="AY348"/>
  <c r="AY349"/>
  <c r="AY350"/>
  <c r="AY351"/>
  <c r="AY352"/>
  <c r="AY353"/>
  <c r="AY354"/>
  <c r="AY355"/>
  <c r="AY356"/>
  <c r="AY357"/>
  <c r="AY358"/>
  <c r="AY359"/>
  <c r="AY360"/>
  <c r="AY361"/>
  <c r="AY362"/>
  <c r="AY363"/>
  <c r="AY364"/>
  <c r="AY365"/>
  <c r="AY366"/>
  <c r="AY367"/>
  <c r="AY368"/>
  <c r="AY369"/>
  <c r="AY370"/>
  <c r="AY371"/>
  <c r="AY372"/>
  <c r="AY373"/>
  <c r="AY374"/>
  <c r="AY375"/>
  <c r="AY376"/>
  <c r="AY377"/>
  <c r="AY378"/>
  <c r="AY379"/>
  <c r="AY380"/>
  <c r="AY381"/>
  <c r="AY382"/>
  <c r="AY383"/>
  <c r="AY384"/>
  <c r="AY385"/>
  <c r="AY386"/>
  <c r="AY387"/>
  <c r="AY388"/>
  <c r="AY389"/>
  <c r="AY390"/>
  <c r="AY391"/>
  <c r="AY392"/>
  <c r="AY393"/>
  <c r="AY394"/>
  <c r="AY395"/>
  <c r="AY396"/>
  <c r="AY397"/>
  <c r="AY398"/>
  <c r="AY399"/>
  <c r="AY400"/>
  <c r="AY401"/>
  <c r="AY402"/>
  <c r="AY403"/>
  <c r="AY404"/>
  <c r="AY405"/>
  <c r="AY406"/>
  <c r="AY407"/>
  <c r="AY408"/>
  <c r="AY409"/>
  <c r="AY410"/>
  <c r="AY411"/>
  <c r="AY412"/>
  <c r="AY413"/>
  <c r="AY414"/>
  <c r="AY415"/>
  <c r="AY416"/>
  <c r="AY417"/>
  <c r="AY418"/>
  <c r="AY419"/>
  <c r="AY420"/>
  <c r="AY421"/>
  <c r="AY422"/>
  <c r="AY423"/>
  <c r="AY424"/>
  <c r="AY425"/>
  <c r="AY426"/>
  <c r="AY427"/>
  <c r="AY428"/>
  <c r="AY429"/>
  <c r="AY430"/>
  <c r="AY431"/>
  <c r="AY432"/>
  <c r="AY433"/>
  <c r="AY434"/>
  <c r="AY435"/>
  <c r="AY436"/>
  <c r="AY437"/>
  <c r="AY438"/>
  <c r="AY439"/>
  <c r="AY440"/>
  <c r="AY441"/>
  <c r="AY442"/>
  <c r="AY443"/>
  <c r="AY444"/>
  <c r="AY445"/>
  <c r="AY446"/>
  <c r="AY447"/>
  <c r="AY448"/>
  <c r="AY449"/>
  <c r="AY450"/>
  <c r="AY451"/>
  <c r="AY452"/>
  <c r="AY453"/>
  <c r="AY454"/>
  <c r="AY455"/>
  <c r="AY456"/>
  <c r="AY457"/>
  <c r="AY458"/>
  <c r="AY459"/>
  <c r="AY460"/>
  <c r="AY461"/>
  <c r="AY462"/>
  <c r="AY463"/>
  <c r="AY464"/>
  <c r="AY465"/>
  <c r="AY466"/>
  <c r="AY467"/>
  <c r="AY468"/>
  <c r="AY469"/>
  <c r="AY470"/>
  <c r="AY471"/>
  <c r="AY472"/>
  <c r="AY473"/>
  <c r="AY474"/>
  <c r="AY475"/>
  <c r="AY476"/>
  <c r="AY477"/>
  <c r="AY478"/>
  <c r="AY479"/>
  <c r="AY480"/>
  <c r="AY481"/>
  <c r="AY482"/>
  <c r="AY483"/>
  <c r="AY484"/>
  <c r="AY485"/>
  <c r="AY486"/>
  <c r="AY487"/>
  <c r="AY488"/>
  <c r="AY489"/>
  <c r="AY490"/>
  <c r="AY491"/>
  <c r="AY492"/>
  <c r="AY493"/>
  <c r="AY494"/>
  <c r="AY495"/>
  <c r="AY496"/>
  <c r="AY497"/>
  <c r="AY498"/>
  <c r="AY499"/>
  <c r="AY500"/>
  <c r="AZ4"/>
  <c r="AZ5"/>
  <c r="AZ6"/>
  <c r="AZ7"/>
  <c r="AZ8"/>
  <c r="AZ9"/>
  <c r="AZ10"/>
  <c r="AZ11"/>
  <c r="AZ12"/>
  <c r="AZ13"/>
  <c r="AZ14"/>
  <c r="AZ15"/>
  <c r="AZ16"/>
  <c r="AZ17"/>
  <c r="AZ18"/>
  <c r="AZ19"/>
  <c r="AZ20"/>
  <c r="AZ21"/>
  <c r="AZ22"/>
  <c r="AZ23"/>
  <c r="AZ24"/>
  <c r="AZ25"/>
  <c r="AZ26"/>
  <c r="AZ27"/>
  <c r="AZ28"/>
  <c r="AZ29"/>
  <c r="AZ30"/>
  <c r="AZ31"/>
  <c r="AZ32"/>
  <c r="AZ33"/>
  <c r="AZ34"/>
  <c r="AZ35"/>
  <c r="AZ36"/>
  <c r="AZ37"/>
  <c r="AZ38"/>
  <c r="AZ39"/>
  <c r="AZ40"/>
  <c r="AZ41"/>
  <c r="AZ42"/>
  <c r="AZ43"/>
  <c r="AZ44"/>
  <c r="AZ45"/>
  <c r="AZ46"/>
  <c r="AZ47"/>
  <c r="AZ48"/>
  <c r="AZ49"/>
  <c r="AZ50"/>
  <c r="AZ51"/>
  <c r="AZ52"/>
  <c r="AZ53"/>
  <c r="AZ54"/>
  <c r="AZ55"/>
  <c r="AZ56"/>
  <c r="AZ57"/>
  <c r="AZ58"/>
  <c r="AZ59"/>
  <c r="AZ60"/>
  <c r="AZ61"/>
  <c r="AZ62"/>
  <c r="AZ63"/>
  <c r="AZ64"/>
  <c r="AZ65"/>
  <c r="AZ66"/>
  <c r="AZ67"/>
  <c r="AZ68"/>
  <c r="AZ69"/>
  <c r="AZ70"/>
  <c r="AZ71"/>
  <c r="AZ72"/>
  <c r="AZ73"/>
  <c r="AZ74"/>
  <c r="AZ75"/>
  <c r="AZ76"/>
  <c r="AZ77"/>
  <c r="AZ78"/>
  <c r="AZ79"/>
  <c r="AZ80"/>
  <c r="AZ81"/>
  <c r="AZ82"/>
  <c r="AZ83"/>
  <c r="AZ84"/>
  <c r="AZ85"/>
  <c r="AZ86"/>
  <c r="AZ87"/>
  <c r="AZ88"/>
  <c r="AZ89"/>
  <c r="AZ90"/>
  <c r="AZ91"/>
  <c r="AZ92"/>
  <c r="AZ93"/>
  <c r="AZ94"/>
  <c r="AZ95"/>
  <c r="AZ96"/>
  <c r="AZ97"/>
  <c r="AZ98"/>
  <c r="AZ99"/>
  <c r="AZ100"/>
  <c r="AZ101"/>
  <c r="AZ102"/>
  <c r="AZ103"/>
  <c r="AZ104"/>
  <c r="AZ105"/>
  <c r="AZ106"/>
  <c r="AZ107"/>
  <c r="AZ108"/>
  <c r="AZ109"/>
  <c r="AZ110"/>
  <c r="AZ111"/>
  <c r="AZ112"/>
  <c r="AZ113"/>
  <c r="AZ114"/>
  <c r="AZ115"/>
  <c r="AZ116"/>
  <c r="AZ117"/>
  <c r="AZ118"/>
  <c r="AZ119"/>
  <c r="AZ120"/>
  <c r="AZ121"/>
  <c r="AZ122"/>
  <c r="AZ123"/>
  <c r="AZ124"/>
  <c r="AZ125"/>
  <c r="AZ126"/>
  <c r="AZ127"/>
  <c r="AZ128"/>
  <c r="AZ129"/>
  <c r="AZ130"/>
  <c r="AZ131"/>
  <c r="AZ132"/>
  <c r="AZ133"/>
  <c r="AZ134"/>
  <c r="AZ135"/>
  <c r="AZ136"/>
  <c r="AZ137"/>
  <c r="AZ138"/>
  <c r="AZ139"/>
  <c r="AZ140"/>
  <c r="AZ141"/>
  <c r="AZ142"/>
  <c r="AZ143"/>
  <c r="AZ144"/>
  <c r="AZ145"/>
  <c r="AZ146"/>
  <c r="AZ147"/>
  <c r="AZ148"/>
  <c r="AZ149"/>
  <c r="AZ150"/>
  <c r="AZ151"/>
  <c r="AZ152"/>
  <c r="AZ153"/>
  <c r="AZ154"/>
  <c r="AZ155"/>
  <c r="AZ156"/>
  <c r="AZ157"/>
  <c r="AZ158"/>
  <c r="AZ159"/>
  <c r="AZ160"/>
  <c r="AZ161"/>
  <c r="AZ162"/>
  <c r="AZ163"/>
  <c r="AZ164"/>
  <c r="AZ165"/>
  <c r="AZ166"/>
  <c r="AZ167"/>
  <c r="AZ168"/>
  <c r="AZ169"/>
  <c r="AZ170"/>
  <c r="AZ171"/>
  <c r="AZ172"/>
  <c r="AZ173"/>
  <c r="AZ174"/>
  <c r="AZ175"/>
  <c r="AZ176"/>
  <c r="AZ177"/>
  <c r="AZ178"/>
  <c r="AZ179"/>
  <c r="AZ180"/>
  <c r="AZ181"/>
  <c r="AZ182"/>
  <c r="AZ183"/>
  <c r="AZ184"/>
  <c r="AZ185"/>
  <c r="AZ186"/>
  <c r="AZ187"/>
  <c r="AZ188"/>
  <c r="AZ189"/>
  <c r="AZ190"/>
  <c r="AZ191"/>
  <c r="AZ192"/>
  <c r="AZ193"/>
  <c r="AZ194"/>
  <c r="AZ195"/>
  <c r="AZ196"/>
  <c r="AZ197"/>
  <c r="AZ198"/>
  <c r="AZ199"/>
  <c r="AZ200"/>
  <c r="AZ201"/>
  <c r="AZ202"/>
  <c r="AZ203"/>
  <c r="AZ204"/>
  <c r="AZ205"/>
  <c r="AZ206"/>
  <c r="AZ207"/>
  <c r="AZ208"/>
  <c r="AZ209"/>
  <c r="AZ210"/>
  <c r="AZ211"/>
  <c r="AZ212"/>
  <c r="AZ213"/>
  <c r="AZ214"/>
  <c r="AZ215"/>
  <c r="AZ216"/>
  <c r="AZ217"/>
  <c r="AZ218"/>
  <c r="AZ219"/>
  <c r="AZ220"/>
  <c r="AZ221"/>
  <c r="AZ222"/>
  <c r="AZ223"/>
  <c r="AZ224"/>
  <c r="AZ225"/>
  <c r="AZ226"/>
  <c r="AZ227"/>
  <c r="AZ228"/>
  <c r="AZ229"/>
  <c r="AZ230"/>
  <c r="AZ231"/>
  <c r="AZ232"/>
  <c r="AZ233"/>
  <c r="AZ234"/>
  <c r="AZ235"/>
  <c r="AZ236"/>
  <c r="AZ237"/>
  <c r="AZ238"/>
  <c r="AZ239"/>
  <c r="AZ240"/>
  <c r="AZ241"/>
  <c r="AZ242"/>
  <c r="AZ243"/>
  <c r="AZ244"/>
  <c r="AZ245"/>
  <c r="AZ246"/>
  <c r="AZ247"/>
  <c r="AZ248"/>
  <c r="AZ249"/>
  <c r="AZ250"/>
  <c r="AZ251"/>
  <c r="AZ252"/>
  <c r="AZ253"/>
  <c r="AZ254"/>
  <c r="AZ255"/>
  <c r="AZ256"/>
  <c r="AZ257"/>
  <c r="AZ258"/>
  <c r="AZ259"/>
  <c r="AZ260"/>
  <c r="AZ261"/>
  <c r="AZ262"/>
  <c r="AZ263"/>
  <c r="AZ264"/>
  <c r="AZ265"/>
  <c r="AZ266"/>
  <c r="AZ267"/>
  <c r="AZ268"/>
  <c r="AZ269"/>
  <c r="AZ270"/>
  <c r="AZ271"/>
  <c r="AZ272"/>
  <c r="AZ273"/>
  <c r="AZ274"/>
  <c r="AZ275"/>
  <c r="AZ276"/>
  <c r="AZ277"/>
  <c r="AZ278"/>
  <c r="AZ279"/>
  <c r="AZ280"/>
  <c r="AZ281"/>
  <c r="AZ282"/>
  <c r="AZ283"/>
  <c r="AZ284"/>
  <c r="AZ285"/>
  <c r="AZ286"/>
  <c r="AZ287"/>
  <c r="AZ288"/>
  <c r="AZ289"/>
  <c r="AZ290"/>
  <c r="AZ291"/>
  <c r="AZ292"/>
  <c r="AZ293"/>
  <c r="AZ294"/>
  <c r="AZ295"/>
  <c r="AZ296"/>
  <c r="AZ297"/>
  <c r="AZ298"/>
  <c r="AZ299"/>
  <c r="AZ300"/>
  <c r="AZ301"/>
  <c r="AZ302"/>
  <c r="AZ303"/>
  <c r="AZ304"/>
  <c r="AZ305"/>
  <c r="AZ306"/>
  <c r="AZ307"/>
  <c r="AZ308"/>
  <c r="AZ309"/>
  <c r="AZ310"/>
  <c r="AZ311"/>
  <c r="AZ312"/>
  <c r="AZ313"/>
  <c r="AZ314"/>
  <c r="AZ315"/>
  <c r="AZ316"/>
  <c r="AZ317"/>
  <c r="AZ318"/>
  <c r="AZ319"/>
  <c r="AZ320"/>
  <c r="AZ321"/>
  <c r="AZ322"/>
  <c r="AZ323"/>
  <c r="AZ324"/>
  <c r="AZ325"/>
  <c r="AZ326"/>
  <c r="AZ327"/>
  <c r="AZ328"/>
  <c r="AZ329"/>
  <c r="AZ330"/>
  <c r="AZ331"/>
  <c r="AZ332"/>
  <c r="AZ333"/>
  <c r="AZ334"/>
  <c r="AZ335"/>
  <c r="AZ336"/>
  <c r="AZ337"/>
  <c r="AZ338"/>
  <c r="AZ339"/>
  <c r="AZ340"/>
  <c r="AZ341"/>
  <c r="AZ342"/>
  <c r="AZ343"/>
  <c r="AZ344"/>
  <c r="AZ345"/>
  <c r="AZ346"/>
  <c r="AZ347"/>
  <c r="AZ348"/>
  <c r="AZ349"/>
  <c r="AZ350"/>
  <c r="AZ351"/>
  <c r="AZ352"/>
  <c r="AZ353"/>
  <c r="AZ354"/>
  <c r="AZ355"/>
  <c r="AZ356"/>
  <c r="AZ357"/>
  <c r="AZ358"/>
  <c r="AZ359"/>
  <c r="AZ360"/>
  <c r="AZ361"/>
  <c r="AZ362"/>
  <c r="AZ363"/>
  <c r="AZ364"/>
  <c r="AZ365"/>
  <c r="AZ366"/>
  <c r="AZ367"/>
  <c r="AZ368"/>
  <c r="AZ369"/>
  <c r="AZ370"/>
  <c r="AZ371"/>
  <c r="AZ372"/>
  <c r="AZ373"/>
  <c r="AZ374"/>
  <c r="AZ375"/>
  <c r="AZ376"/>
  <c r="AZ377"/>
  <c r="AZ378"/>
  <c r="AZ379"/>
  <c r="AZ380"/>
  <c r="AZ381"/>
  <c r="AZ382"/>
  <c r="AZ383"/>
  <c r="AZ384"/>
  <c r="AZ385"/>
  <c r="AZ386"/>
  <c r="AZ387"/>
  <c r="AZ388"/>
  <c r="AZ389"/>
  <c r="AZ390"/>
  <c r="AZ391"/>
  <c r="AZ392"/>
  <c r="AZ393"/>
  <c r="AZ394"/>
  <c r="AZ395"/>
  <c r="AZ396"/>
  <c r="AZ397"/>
  <c r="AZ398"/>
  <c r="AZ399"/>
  <c r="AZ400"/>
  <c r="AZ401"/>
  <c r="AZ402"/>
  <c r="AZ403"/>
  <c r="AZ404"/>
  <c r="AZ405"/>
  <c r="AZ406"/>
  <c r="AZ407"/>
  <c r="AZ408"/>
  <c r="AZ409"/>
  <c r="AZ410"/>
  <c r="AZ411"/>
  <c r="AZ412"/>
  <c r="AZ413"/>
  <c r="AZ414"/>
  <c r="AZ415"/>
  <c r="AZ416"/>
  <c r="AZ417"/>
  <c r="AZ418"/>
  <c r="AZ419"/>
  <c r="AZ420"/>
  <c r="AZ421"/>
  <c r="AZ422"/>
  <c r="AZ423"/>
  <c r="AZ424"/>
  <c r="AZ425"/>
  <c r="AZ426"/>
  <c r="AZ427"/>
  <c r="AZ428"/>
  <c r="AZ429"/>
  <c r="AZ430"/>
  <c r="AZ431"/>
  <c r="AZ432"/>
  <c r="AZ433"/>
  <c r="AZ434"/>
  <c r="AZ435"/>
  <c r="AZ436"/>
  <c r="AZ437"/>
  <c r="AZ438"/>
  <c r="AZ439"/>
  <c r="AZ440"/>
  <c r="AZ441"/>
  <c r="AZ442"/>
  <c r="AZ443"/>
  <c r="AZ444"/>
  <c r="AZ445"/>
  <c r="AZ446"/>
  <c r="AZ447"/>
  <c r="AZ448"/>
  <c r="AZ449"/>
  <c r="AZ450"/>
  <c r="AZ451"/>
  <c r="AZ452"/>
  <c r="AZ453"/>
  <c r="AZ454"/>
  <c r="AZ455"/>
  <c r="AZ456"/>
  <c r="AZ457"/>
  <c r="AZ458"/>
  <c r="AZ459"/>
  <c r="AZ460"/>
  <c r="AZ461"/>
  <c r="AZ462"/>
  <c r="AZ463"/>
  <c r="AZ464"/>
  <c r="AZ465"/>
  <c r="AZ466"/>
  <c r="AZ467"/>
  <c r="AZ468"/>
  <c r="AZ469"/>
  <c r="AZ470"/>
  <c r="AZ471"/>
  <c r="AZ472"/>
  <c r="AZ473"/>
  <c r="AZ474"/>
  <c r="AZ475"/>
  <c r="AZ476"/>
  <c r="AZ477"/>
  <c r="AZ478"/>
  <c r="AZ479"/>
  <c r="AZ480"/>
  <c r="AZ481"/>
  <c r="AZ482"/>
  <c r="AZ483"/>
  <c r="AZ484"/>
  <c r="AZ485"/>
  <c r="AZ486"/>
  <c r="AZ487"/>
  <c r="AZ488"/>
  <c r="AZ489"/>
  <c r="AZ490"/>
  <c r="AZ491"/>
  <c r="AZ492"/>
  <c r="AZ493"/>
  <c r="AZ494"/>
  <c r="AZ495"/>
  <c r="AZ496"/>
  <c r="AZ497"/>
  <c r="AZ498"/>
  <c r="AZ499"/>
  <c r="AZ500"/>
  <c r="AZ3"/>
  <c r="AY3"/>
  <c r="AX3"/>
  <c r="AW3"/>
  <c r="AW4"/>
  <c r="AW5"/>
  <c r="AW6"/>
  <c r="AW7"/>
  <c r="AW8"/>
  <c r="AW9"/>
  <c r="AW10"/>
  <c r="AW11"/>
  <c r="AW12"/>
  <c r="AW13"/>
  <c r="AW14"/>
  <c r="AW15"/>
  <c r="AW16"/>
  <c r="AW17"/>
  <c r="AW18"/>
  <c r="AW19"/>
  <c r="AW20"/>
  <c r="AW21"/>
  <c r="AW22"/>
  <c r="AW23"/>
  <c r="AW24"/>
  <c r="AW25"/>
  <c r="AW26"/>
  <c r="AW27"/>
  <c r="AW28"/>
  <c r="AW29"/>
  <c r="AW30"/>
  <c r="AW31"/>
  <c r="AW32"/>
  <c r="AW33"/>
  <c r="AW34"/>
  <c r="AW35"/>
  <c r="AW36"/>
  <c r="AW37"/>
  <c r="AW38"/>
  <c r="AW39"/>
  <c r="AW40"/>
  <c r="AW41"/>
  <c r="AW42"/>
  <c r="AW43"/>
  <c r="AW44"/>
  <c r="AW45"/>
  <c r="AW46"/>
  <c r="AW47"/>
  <c r="AW48"/>
  <c r="AW49"/>
  <c r="AW50"/>
  <c r="AW51"/>
  <c r="AW52"/>
  <c r="AW53"/>
  <c r="AW54"/>
  <c r="AW55"/>
  <c r="AW56"/>
  <c r="AW57"/>
  <c r="AW58"/>
  <c r="AW59"/>
  <c r="AW60"/>
  <c r="AW61"/>
  <c r="AW62"/>
  <c r="AW63"/>
  <c r="AW64"/>
  <c r="AW65"/>
  <c r="AW66"/>
  <c r="AW67"/>
  <c r="AW68"/>
  <c r="AW69"/>
  <c r="AW70"/>
  <c r="AW71"/>
  <c r="AW72"/>
  <c r="AW73"/>
  <c r="AW74"/>
  <c r="AW75"/>
  <c r="AW76"/>
  <c r="AW77"/>
  <c r="AW78"/>
  <c r="AW79"/>
  <c r="AW80"/>
  <c r="AW81"/>
  <c r="AW82"/>
  <c r="AW83"/>
  <c r="AW84"/>
  <c r="AW85"/>
  <c r="AW86"/>
  <c r="AW87"/>
  <c r="AW88"/>
  <c r="AW89"/>
  <c r="AW90"/>
  <c r="AW91"/>
  <c r="AW92"/>
  <c r="AW93"/>
  <c r="AW94"/>
  <c r="AW95"/>
  <c r="AW96"/>
  <c r="AW97"/>
  <c r="AW98"/>
  <c r="AW99"/>
  <c r="AW100"/>
  <c r="AW101"/>
  <c r="AW102"/>
  <c r="AW103"/>
  <c r="AW104"/>
  <c r="AW105"/>
  <c r="AW106"/>
  <c r="AW107"/>
  <c r="AW108"/>
  <c r="AW109"/>
  <c r="AW110"/>
  <c r="AW111"/>
  <c r="AW112"/>
  <c r="AW113"/>
  <c r="AW114"/>
  <c r="AW115"/>
  <c r="AW116"/>
  <c r="AW117"/>
  <c r="AW118"/>
  <c r="AW119"/>
  <c r="AW120"/>
  <c r="AW121"/>
  <c r="AW122"/>
  <c r="AW123"/>
  <c r="AW124"/>
  <c r="AW125"/>
  <c r="AW126"/>
  <c r="AW127"/>
  <c r="AW128"/>
  <c r="AW129"/>
  <c r="AW130"/>
  <c r="AW131"/>
  <c r="AW132"/>
  <c r="AW133"/>
  <c r="AW134"/>
  <c r="AW135"/>
  <c r="AW136"/>
  <c r="AW137"/>
  <c r="AW138"/>
  <c r="AW139"/>
  <c r="AW140"/>
  <c r="AW141"/>
  <c r="AW142"/>
  <c r="AW143"/>
  <c r="AW144"/>
  <c r="AW145"/>
  <c r="AW146"/>
  <c r="AW147"/>
  <c r="AW148"/>
  <c r="AW149"/>
  <c r="AW150"/>
  <c r="AW151"/>
  <c r="AW152"/>
  <c r="AW153"/>
  <c r="AW154"/>
  <c r="AW155"/>
  <c r="AW156"/>
  <c r="AW157"/>
  <c r="AW158"/>
  <c r="AW159"/>
  <c r="AW160"/>
  <c r="AW161"/>
  <c r="AW162"/>
  <c r="AW163"/>
  <c r="AW164"/>
  <c r="AW165"/>
  <c r="AW166"/>
  <c r="AW167"/>
  <c r="AW168"/>
  <c r="AW169"/>
  <c r="AW170"/>
  <c r="AW171"/>
  <c r="AW172"/>
  <c r="AW173"/>
  <c r="AW174"/>
  <c r="AW175"/>
  <c r="AW176"/>
  <c r="AW177"/>
  <c r="AW178"/>
  <c r="AW179"/>
  <c r="AW180"/>
  <c r="AW181"/>
  <c r="AW182"/>
  <c r="AW183"/>
  <c r="AW184"/>
  <c r="AW185"/>
  <c r="AW186"/>
  <c r="AW187"/>
  <c r="AW188"/>
  <c r="AW189"/>
  <c r="AW190"/>
  <c r="AW191"/>
  <c r="AW192"/>
  <c r="AW193"/>
  <c r="AW194"/>
  <c r="AW195"/>
  <c r="AW196"/>
  <c r="AW197"/>
  <c r="AW198"/>
  <c r="AW199"/>
  <c r="AW200"/>
  <c r="AW201"/>
  <c r="AW202"/>
  <c r="AW203"/>
  <c r="AW204"/>
  <c r="AW205"/>
  <c r="AW206"/>
  <c r="AW207"/>
  <c r="AW208"/>
  <c r="AW209"/>
  <c r="AW210"/>
  <c r="AW211"/>
  <c r="AW212"/>
  <c r="AW213"/>
  <c r="AW214"/>
  <c r="AW215"/>
  <c r="AW216"/>
  <c r="AW217"/>
  <c r="AW218"/>
  <c r="AW219"/>
  <c r="AW220"/>
  <c r="AW221"/>
  <c r="AW222"/>
  <c r="AW223"/>
  <c r="AW224"/>
  <c r="AW225"/>
  <c r="AW226"/>
  <c r="AW227"/>
  <c r="AW228"/>
  <c r="AW229"/>
  <c r="AW230"/>
  <c r="AW231"/>
  <c r="AW232"/>
  <c r="AW233"/>
  <c r="AW234"/>
  <c r="AW235"/>
  <c r="AW236"/>
  <c r="AW237"/>
  <c r="AW238"/>
  <c r="AW239"/>
  <c r="AW240"/>
  <c r="AW241"/>
  <c r="AW242"/>
  <c r="AW243"/>
  <c r="AW244"/>
  <c r="AW245"/>
  <c r="AW246"/>
  <c r="AW247"/>
  <c r="AW248"/>
  <c r="AW249"/>
  <c r="AW250"/>
  <c r="AW251"/>
  <c r="AW252"/>
  <c r="AW253"/>
  <c r="AW254"/>
  <c r="AW255"/>
  <c r="AW256"/>
  <c r="AW257"/>
  <c r="AW258"/>
  <c r="AW259"/>
  <c r="AW260"/>
  <c r="AW261"/>
  <c r="AW262"/>
  <c r="AW263"/>
  <c r="AW264"/>
  <c r="AW265"/>
  <c r="AW266"/>
  <c r="AW267"/>
  <c r="AW268"/>
  <c r="AW269"/>
  <c r="AW270"/>
  <c r="AW271"/>
  <c r="AW272"/>
  <c r="AW273"/>
  <c r="AW274"/>
  <c r="AW275"/>
  <c r="AW276"/>
  <c r="AW277"/>
  <c r="AW278"/>
  <c r="AW279"/>
  <c r="AW280"/>
  <c r="AW281"/>
  <c r="AW282"/>
  <c r="AW283"/>
  <c r="AW284"/>
  <c r="AW285"/>
  <c r="AW286"/>
  <c r="AW287"/>
  <c r="AW288"/>
  <c r="AW289"/>
  <c r="AW290"/>
  <c r="AW291"/>
  <c r="AW292"/>
  <c r="AW293"/>
  <c r="AW294"/>
  <c r="AW295"/>
  <c r="AW296"/>
  <c r="AW297"/>
  <c r="AW298"/>
  <c r="AW299"/>
  <c r="AW300"/>
  <c r="AW301"/>
  <c r="AW302"/>
  <c r="AW303"/>
  <c r="AW304"/>
  <c r="AW305"/>
  <c r="AW306"/>
  <c r="AW307"/>
  <c r="AW308"/>
  <c r="AW309"/>
  <c r="AW310"/>
  <c r="AW311"/>
  <c r="AW312"/>
  <c r="AW313"/>
  <c r="AW314"/>
  <c r="AW315"/>
  <c r="AW316"/>
  <c r="AW317"/>
  <c r="AW318"/>
  <c r="AW319"/>
  <c r="AW320"/>
  <c r="AW321"/>
  <c r="AW322"/>
  <c r="AW323"/>
  <c r="AW324"/>
  <c r="AW325"/>
  <c r="AW326"/>
  <c r="AW327"/>
  <c r="AW328"/>
  <c r="AW329"/>
  <c r="AW330"/>
  <c r="AW331"/>
  <c r="AW332"/>
  <c r="AW333"/>
  <c r="AW334"/>
  <c r="AW335"/>
  <c r="AW336"/>
  <c r="AW337"/>
  <c r="AW338"/>
  <c r="AW339"/>
  <c r="AW340"/>
  <c r="AW341"/>
  <c r="AW342"/>
  <c r="AW343"/>
  <c r="AW344"/>
  <c r="AW345"/>
  <c r="AW346"/>
  <c r="AW347"/>
  <c r="AW348"/>
  <c r="AW349"/>
  <c r="AW350"/>
  <c r="AW351"/>
  <c r="AW352"/>
  <c r="AW353"/>
  <c r="AW354"/>
  <c r="AW355"/>
  <c r="AW356"/>
  <c r="AW357"/>
  <c r="AW358"/>
  <c r="AW359"/>
  <c r="AW360"/>
  <c r="AW361"/>
  <c r="AW362"/>
  <c r="AW363"/>
  <c r="AW364"/>
  <c r="AW365"/>
  <c r="AW366"/>
  <c r="AW367"/>
  <c r="AW368"/>
  <c r="AW369"/>
  <c r="AW370"/>
  <c r="AW371"/>
  <c r="AW372"/>
  <c r="AW373"/>
  <c r="AW374"/>
  <c r="AW375"/>
  <c r="AW376"/>
  <c r="AW377"/>
  <c r="AW378"/>
  <c r="AW379"/>
  <c r="AW380"/>
  <c r="AW381"/>
  <c r="AW382"/>
  <c r="AW383"/>
  <c r="AW384"/>
  <c r="AW385"/>
  <c r="AW386"/>
  <c r="AW387"/>
  <c r="AW388"/>
  <c r="AW389"/>
  <c r="AW390"/>
  <c r="AW391"/>
  <c r="AW392"/>
  <c r="AW393"/>
  <c r="AW394"/>
  <c r="AW395"/>
  <c r="AW396"/>
  <c r="AW397"/>
  <c r="AW398"/>
  <c r="AW399"/>
  <c r="AW400"/>
  <c r="AW401"/>
  <c r="AW402"/>
  <c r="AW403"/>
  <c r="AW404"/>
  <c r="AW405"/>
  <c r="AW406"/>
  <c r="AW407"/>
  <c r="AW408"/>
  <c r="AW409"/>
  <c r="AW410"/>
  <c r="AW411"/>
  <c r="AW412"/>
  <c r="AW413"/>
  <c r="AW414"/>
  <c r="AW415"/>
  <c r="AW416"/>
  <c r="AW417"/>
  <c r="AW418"/>
  <c r="AW419"/>
  <c r="AW420"/>
  <c r="AW421"/>
  <c r="AW422"/>
  <c r="AW423"/>
  <c r="AW424"/>
  <c r="AW425"/>
  <c r="AW426"/>
  <c r="AW427"/>
  <c r="AW428"/>
  <c r="AW429"/>
  <c r="AW430"/>
  <c r="AW431"/>
  <c r="AW432"/>
  <c r="AW433"/>
  <c r="AW434"/>
  <c r="AW435"/>
  <c r="AW436"/>
  <c r="AW437"/>
  <c r="AW438"/>
  <c r="AW439"/>
  <c r="AW440"/>
  <c r="AW441"/>
  <c r="AW442"/>
  <c r="AW443"/>
  <c r="AW444"/>
  <c r="AW445"/>
  <c r="AW446"/>
  <c r="AW447"/>
  <c r="AW448"/>
  <c r="AW449"/>
  <c r="AW450"/>
  <c r="AW451"/>
  <c r="AW452"/>
  <c r="AW453"/>
  <c r="AW454"/>
  <c r="AW455"/>
  <c r="AW456"/>
  <c r="AW457"/>
  <c r="AW458"/>
  <c r="AW459"/>
  <c r="AW460"/>
  <c r="AW461"/>
  <c r="AW462"/>
  <c r="AW463"/>
  <c r="AW464"/>
  <c r="AW465"/>
  <c r="AW466"/>
  <c r="AW467"/>
  <c r="AW468"/>
  <c r="AW469"/>
  <c r="AW470"/>
  <c r="AW471"/>
  <c r="AW472"/>
  <c r="AW473"/>
  <c r="AW474"/>
  <c r="AW475"/>
  <c r="AW476"/>
  <c r="AW477"/>
  <c r="AW478"/>
  <c r="AW479"/>
  <c r="AW480"/>
  <c r="AW481"/>
  <c r="AW482"/>
  <c r="AW483"/>
  <c r="AW484"/>
  <c r="AW485"/>
  <c r="AW486"/>
  <c r="AW487"/>
  <c r="AW488"/>
  <c r="AW489"/>
  <c r="AW490"/>
  <c r="AW491"/>
  <c r="AW492"/>
  <c r="AW493"/>
  <c r="AW494"/>
  <c r="AW495"/>
  <c r="AW496"/>
  <c r="AW497"/>
  <c r="AW498"/>
  <c r="AW499"/>
  <c r="AW500"/>
  <c r="AV4"/>
  <c r="AV5"/>
  <c r="AV6"/>
  <c r="AV7"/>
  <c r="AV8"/>
  <c r="AV9"/>
  <c r="AV10"/>
  <c r="AV11"/>
  <c r="AV12"/>
  <c r="AV13"/>
  <c r="AV14"/>
  <c r="AV15"/>
  <c r="AV16"/>
  <c r="AV17"/>
  <c r="AV18"/>
  <c r="AV19"/>
  <c r="AV20"/>
  <c r="AV21"/>
  <c r="AV22"/>
  <c r="AV23"/>
  <c r="AV24"/>
  <c r="AV25"/>
  <c r="AV26"/>
  <c r="AV27"/>
  <c r="AV28"/>
  <c r="AV29"/>
  <c r="AV30"/>
  <c r="AV31"/>
  <c r="AV32"/>
  <c r="AV33"/>
  <c r="AV34"/>
  <c r="AV35"/>
  <c r="AV36"/>
  <c r="AV37"/>
  <c r="AV38"/>
  <c r="AV39"/>
  <c r="AV40"/>
  <c r="AV41"/>
  <c r="AV42"/>
  <c r="AV43"/>
  <c r="AV44"/>
  <c r="AV45"/>
  <c r="AV46"/>
  <c r="AV47"/>
  <c r="AV48"/>
  <c r="AV49"/>
  <c r="AV50"/>
  <c r="AV51"/>
  <c r="AV52"/>
  <c r="AV53"/>
  <c r="AV54"/>
  <c r="AV55"/>
  <c r="AV56"/>
  <c r="AV57"/>
  <c r="AV58"/>
  <c r="AV59"/>
  <c r="AV60"/>
  <c r="AV61"/>
  <c r="AV62"/>
  <c r="AV63"/>
  <c r="AV64"/>
  <c r="AV65"/>
  <c r="AV66"/>
  <c r="AV67"/>
  <c r="AV68"/>
  <c r="AV69"/>
  <c r="AV70"/>
  <c r="AV71"/>
  <c r="AV72"/>
  <c r="AV73"/>
  <c r="AV74"/>
  <c r="AV75"/>
  <c r="AV76"/>
  <c r="AV77"/>
  <c r="AV78"/>
  <c r="AV79"/>
  <c r="AV80"/>
  <c r="AV81"/>
  <c r="AV82"/>
  <c r="AV83"/>
  <c r="AV84"/>
  <c r="AV85"/>
  <c r="AV86"/>
  <c r="AV87"/>
  <c r="AV88"/>
  <c r="AV89"/>
  <c r="AV90"/>
  <c r="AV91"/>
  <c r="AV92"/>
  <c r="AV93"/>
  <c r="AV94"/>
  <c r="AV95"/>
  <c r="AV96"/>
  <c r="AV97"/>
  <c r="AV98"/>
  <c r="AV99"/>
  <c r="AV100"/>
  <c r="AV101"/>
  <c r="AV102"/>
  <c r="AV103"/>
  <c r="AV104"/>
  <c r="AV105"/>
  <c r="AV106"/>
  <c r="AV107"/>
  <c r="AV108"/>
  <c r="AV109"/>
  <c r="AV110"/>
  <c r="AV111"/>
  <c r="AV112"/>
  <c r="AV113"/>
  <c r="AV114"/>
  <c r="AV115"/>
  <c r="AV116"/>
  <c r="AV117"/>
  <c r="AV118"/>
  <c r="AV119"/>
  <c r="AV120"/>
  <c r="AV121"/>
  <c r="AV122"/>
  <c r="AV123"/>
  <c r="AV124"/>
  <c r="AV125"/>
  <c r="AV126"/>
  <c r="AV127"/>
  <c r="AV128"/>
  <c r="AV129"/>
  <c r="AV130"/>
  <c r="AV131"/>
  <c r="AV132"/>
  <c r="AV133"/>
  <c r="AV134"/>
  <c r="AV135"/>
  <c r="AV136"/>
  <c r="AV137"/>
  <c r="AV138"/>
  <c r="AV139"/>
  <c r="AV140"/>
  <c r="AV141"/>
  <c r="AV142"/>
  <c r="AV143"/>
  <c r="AV144"/>
  <c r="AV145"/>
  <c r="AV146"/>
  <c r="AV147"/>
  <c r="AV148"/>
  <c r="AV149"/>
  <c r="AV150"/>
  <c r="AV151"/>
  <c r="AV152"/>
  <c r="AV153"/>
  <c r="AV154"/>
  <c r="AV155"/>
  <c r="AV156"/>
  <c r="AV157"/>
  <c r="AV158"/>
  <c r="AV159"/>
  <c r="AV160"/>
  <c r="AV161"/>
  <c r="AV162"/>
  <c r="AV163"/>
  <c r="AV164"/>
  <c r="AV165"/>
  <c r="AV166"/>
  <c r="AV167"/>
  <c r="AV168"/>
  <c r="AV169"/>
  <c r="AV170"/>
  <c r="AV171"/>
  <c r="AV172"/>
  <c r="AV173"/>
  <c r="AV174"/>
  <c r="AV175"/>
  <c r="AV176"/>
  <c r="AV177"/>
  <c r="AV178"/>
  <c r="AV179"/>
  <c r="AV180"/>
  <c r="AV181"/>
  <c r="AV182"/>
  <c r="AV183"/>
  <c r="AV184"/>
  <c r="AV185"/>
  <c r="AV186"/>
  <c r="AV187"/>
  <c r="AV188"/>
  <c r="AV189"/>
  <c r="AV190"/>
  <c r="AV191"/>
  <c r="AV192"/>
  <c r="AV193"/>
  <c r="AV194"/>
  <c r="AV195"/>
  <c r="AV196"/>
  <c r="AV197"/>
  <c r="AV198"/>
  <c r="AV199"/>
  <c r="AV200"/>
  <c r="AV201"/>
  <c r="AV202"/>
  <c r="AV203"/>
  <c r="AV204"/>
  <c r="AV205"/>
  <c r="AV206"/>
  <c r="AV207"/>
  <c r="AV208"/>
  <c r="AV209"/>
  <c r="AV210"/>
  <c r="AV211"/>
  <c r="AV212"/>
  <c r="AV213"/>
  <c r="AV214"/>
  <c r="AV215"/>
  <c r="AV216"/>
  <c r="AV217"/>
  <c r="AV218"/>
  <c r="AV219"/>
  <c r="AV220"/>
  <c r="AV221"/>
  <c r="AV222"/>
  <c r="AV223"/>
  <c r="AV224"/>
  <c r="AV225"/>
  <c r="AV226"/>
  <c r="AV227"/>
  <c r="AV228"/>
  <c r="AV229"/>
  <c r="AV230"/>
  <c r="AV231"/>
  <c r="AV232"/>
  <c r="AV233"/>
  <c r="AV234"/>
  <c r="AV235"/>
  <c r="AV236"/>
  <c r="AV237"/>
  <c r="AV238"/>
  <c r="AV239"/>
  <c r="AV240"/>
  <c r="AV241"/>
  <c r="AV242"/>
  <c r="AV243"/>
  <c r="AV244"/>
  <c r="AV245"/>
  <c r="AV246"/>
  <c r="AV247"/>
  <c r="AV248"/>
  <c r="AV249"/>
  <c r="AV250"/>
  <c r="AV251"/>
  <c r="AV252"/>
  <c r="AV253"/>
  <c r="AV254"/>
  <c r="AV255"/>
  <c r="AV256"/>
  <c r="AV257"/>
  <c r="AV258"/>
  <c r="AV259"/>
  <c r="AV260"/>
  <c r="AV261"/>
  <c r="AV262"/>
  <c r="AV263"/>
  <c r="AV264"/>
  <c r="AV265"/>
  <c r="AV266"/>
  <c r="AV267"/>
  <c r="AV268"/>
  <c r="AV269"/>
  <c r="AV270"/>
  <c r="AV271"/>
  <c r="AV272"/>
  <c r="AV273"/>
  <c r="AV274"/>
  <c r="AV275"/>
  <c r="AV276"/>
  <c r="AV277"/>
  <c r="AV278"/>
  <c r="AV279"/>
  <c r="AV280"/>
  <c r="AV281"/>
  <c r="AV282"/>
  <c r="AV283"/>
  <c r="AV284"/>
  <c r="AV285"/>
  <c r="AV286"/>
  <c r="AV287"/>
  <c r="AV288"/>
  <c r="AV289"/>
  <c r="AV290"/>
  <c r="AV291"/>
  <c r="AV292"/>
  <c r="AV293"/>
  <c r="AV294"/>
  <c r="AV295"/>
  <c r="AV296"/>
  <c r="AV297"/>
  <c r="AV298"/>
  <c r="AV299"/>
  <c r="AV300"/>
  <c r="AV301"/>
  <c r="AV302"/>
  <c r="AV303"/>
  <c r="AV304"/>
  <c r="AV305"/>
  <c r="AV306"/>
  <c r="AV307"/>
  <c r="AV308"/>
  <c r="AV309"/>
  <c r="AV310"/>
  <c r="AV311"/>
  <c r="AV312"/>
  <c r="AV313"/>
  <c r="AV314"/>
  <c r="AV315"/>
  <c r="AV316"/>
  <c r="AV317"/>
  <c r="AV318"/>
  <c r="AV319"/>
  <c r="AV320"/>
  <c r="AV321"/>
  <c r="AV322"/>
  <c r="AV323"/>
  <c r="AV324"/>
  <c r="AV325"/>
  <c r="AV326"/>
  <c r="AV327"/>
  <c r="AV328"/>
  <c r="AV329"/>
  <c r="AV330"/>
  <c r="AV331"/>
  <c r="AV332"/>
  <c r="AV333"/>
  <c r="AV334"/>
  <c r="AV335"/>
  <c r="AV336"/>
  <c r="AV337"/>
  <c r="AV338"/>
  <c r="AV339"/>
  <c r="AV340"/>
  <c r="AV341"/>
  <c r="AV342"/>
  <c r="AV343"/>
  <c r="AV344"/>
  <c r="AV345"/>
  <c r="AV346"/>
  <c r="AV347"/>
  <c r="AV348"/>
  <c r="AV349"/>
  <c r="AV350"/>
  <c r="AV351"/>
  <c r="AV352"/>
  <c r="AV353"/>
  <c r="AV354"/>
  <c r="AV355"/>
  <c r="AV356"/>
  <c r="AV357"/>
  <c r="AV358"/>
  <c r="AV359"/>
  <c r="AV360"/>
  <c r="AV361"/>
  <c r="AV362"/>
  <c r="AV363"/>
  <c r="AV364"/>
  <c r="AV365"/>
  <c r="AV366"/>
  <c r="AV367"/>
  <c r="AV368"/>
  <c r="AV369"/>
  <c r="AV370"/>
  <c r="AV371"/>
  <c r="AV372"/>
  <c r="AV373"/>
  <c r="AV374"/>
  <c r="AV375"/>
  <c r="AV376"/>
  <c r="AV377"/>
  <c r="AV378"/>
  <c r="AV379"/>
  <c r="AV380"/>
  <c r="AV381"/>
  <c r="AV382"/>
  <c r="AV383"/>
  <c r="AV384"/>
  <c r="AV385"/>
  <c r="AV386"/>
  <c r="AV387"/>
  <c r="AV388"/>
  <c r="AV389"/>
  <c r="AV390"/>
  <c r="AV391"/>
  <c r="AV392"/>
  <c r="AV393"/>
  <c r="AV394"/>
  <c r="AV395"/>
  <c r="AV396"/>
  <c r="AV397"/>
  <c r="AV398"/>
  <c r="AV399"/>
  <c r="AV400"/>
  <c r="AV401"/>
  <c r="AV402"/>
  <c r="AV403"/>
  <c r="AV404"/>
  <c r="AV405"/>
  <c r="AV406"/>
  <c r="AV407"/>
  <c r="AV408"/>
  <c r="AV409"/>
  <c r="AV410"/>
  <c r="AV411"/>
  <c r="AV412"/>
  <c r="AV413"/>
  <c r="AV414"/>
  <c r="AV415"/>
  <c r="AV416"/>
  <c r="AV417"/>
  <c r="AV418"/>
  <c r="AV419"/>
  <c r="AV420"/>
  <c r="AV421"/>
  <c r="AV422"/>
  <c r="AV423"/>
  <c r="AV424"/>
  <c r="AV425"/>
  <c r="AV426"/>
  <c r="AV427"/>
  <c r="AV428"/>
  <c r="AV429"/>
  <c r="AV430"/>
  <c r="AV431"/>
  <c r="AV432"/>
  <c r="AV433"/>
  <c r="AV434"/>
  <c r="AV435"/>
  <c r="AV436"/>
  <c r="AV437"/>
  <c r="AV438"/>
  <c r="AV439"/>
  <c r="AV440"/>
  <c r="AV441"/>
  <c r="AV442"/>
  <c r="AV443"/>
  <c r="AV444"/>
  <c r="AV445"/>
  <c r="AV446"/>
  <c r="AV447"/>
  <c r="AV448"/>
  <c r="AV449"/>
  <c r="AV450"/>
  <c r="AV451"/>
  <c r="AV452"/>
  <c r="AV453"/>
  <c r="AV454"/>
  <c r="AV455"/>
  <c r="AV456"/>
  <c r="AV457"/>
  <c r="AV458"/>
  <c r="AV459"/>
  <c r="AV460"/>
  <c r="AV461"/>
  <c r="AV462"/>
  <c r="AV463"/>
  <c r="AV464"/>
  <c r="AV465"/>
  <c r="AV466"/>
  <c r="AV467"/>
  <c r="AV468"/>
  <c r="AV469"/>
  <c r="AV470"/>
  <c r="AV471"/>
  <c r="AV472"/>
  <c r="AV473"/>
  <c r="AV474"/>
  <c r="AV475"/>
  <c r="AV476"/>
  <c r="AV477"/>
  <c r="AV478"/>
  <c r="AV479"/>
  <c r="AV480"/>
  <c r="AV481"/>
  <c r="AV482"/>
  <c r="AV483"/>
  <c r="AV484"/>
  <c r="AV485"/>
  <c r="AV486"/>
  <c r="AV487"/>
  <c r="AV488"/>
  <c r="AV489"/>
  <c r="AV490"/>
  <c r="AV491"/>
  <c r="AV492"/>
  <c r="AV493"/>
  <c r="AV494"/>
  <c r="AV495"/>
  <c r="AV496"/>
  <c r="AV497"/>
  <c r="AV498"/>
  <c r="AV499"/>
  <c r="AV500"/>
  <c r="AV3"/>
  <c r="AN4"/>
  <c r="AN5"/>
  <c r="AN6"/>
  <c r="AN7"/>
  <c r="AN8"/>
  <c r="AN9"/>
  <c r="AN10"/>
  <c r="AN11"/>
  <c r="AN12"/>
  <c r="AN13"/>
  <c r="AN14"/>
  <c r="AN15"/>
  <c r="AN16"/>
  <c r="AN17"/>
  <c r="AN18"/>
  <c r="AN19"/>
  <c r="AN20"/>
  <c r="AN21"/>
  <c r="AN22"/>
  <c r="AN23"/>
  <c r="AN24"/>
  <c r="AN25"/>
  <c r="AN26"/>
  <c r="AN27"/>
  <c r="AN28"/>
  <c r="AN29"/>
  <c r="AN30"/>
  <c r="AN31"/>
  <c r="AN32"/>
  <c r="AN33"/>
  <c r="AN34"/>
  <c r="AN35"/>
  <c r="AN36"/>
  <c r="AN37"/>
  <c r="AN38"/>
  <c r="AN39"/>
  <c r="AN40"/>
  <c r="AN41"/>
  <c r="AN42"/>
  <c r="AN43"/>
  <c r="AN44"/>
  <c r="AN45"/>
  <c r="AN46"/>
  <c r="AN47"/>
  <c r="AN48"/>
  <c r="AN49"/>
  <c r="AN50"/>
  <c r="AN51"/>
  <c r="AN52"/>
  <c r="AN53"/>
  <c r="AN54"/>
  <c r="AN55"/>
  <c r="AN56"/>
  <c r="AN57"/>
  <c r="AN58"/>
  <c r="AN59"/>
  <c r="AN60"/>
  <c r="AN61"/>
  <c r="AN62"/>
  <c r="AN63"/>
  <c r="AN64"/>
  <c r="AN65"/>
  <c r="AN66"/>
  <c r="AN67"/>
  <c r="AN68"/>
  <c r="AN69"/>
  <c r="AN70"/>
  <c r="AN71"/>
  <c r="AN72"/>
  <c r="AN73"/>
  <c r="AN74"/>
  <c r="AN75"/>
  <c r="AN76"/>
  <c r="AN77"/>
  <c r="AN78"/>
  <c r="AN79"/>
  <c r="AN80"/>
  <c r="AN81"/>
  <c r="AN82"/>
  <c r="AN83"/>
  <c r="AN84"/>
  <c r="AN85"/>
  <c r="AN86"/>
  <c r="AN87"/>
  <c r="AN88"/>
  <c r="AN89"/>
  <c r="AN90"/>
  <c r="AN91"/>
  <c r="AN92"/>
  <c r="AN93"/>
  <c r="AN94"/>
  <c r="AN95"/>
  <c r="AN96"/>
  <c r="AN97"/>
  <c r="AN98"/>
  <c r="AN99"/>
  <c r="AN100"/>
  <c r="AN101"/>
  <c r="AN102"/>
  <c r="AN103"/>
  <c r="AN104"/>
  <c r="AN105"/>
  <c r="AN106"/>
  <c r="AN107"/>
  <c r="AN108"/>
  <c r="AN109"/>
  <c r="AN110"/>
  <c r="AN111"/>
  <c r="AN112"/>
  <c r="AN113"/>
  <c r="AN114"/>
  <c r="AN115"/>
  <c r="AN116"/>
  <c r="AN117"/>
  <c r="AN118"/>
  <c r="AN119"/>
  <c r="AN120"/>
  <c r="AN121"/>
  <c r="AN122"/>
  <c r="AN123"/>
  <c r="AN124"/>
  <c r="AN125"/>
  <c r="AN126"/>
  <c r="AN127"/>
  <c r="AN128"/>
  <c r="AN129"/>
  <c r="AN130"/>
  <c r="AN131"/>
  <c r="AN132"/>
  <c r="AN133"/>
  <c r="AN134"/>
  <c r="AN135"/>
  <c r="AN136"/>
  <c r="AN137"/>
  <c r="AN138"/>
  <c r="AN139"/>
  <c r="AN140"/>
  <c r="AN141"/>
  <c r="AN142"/>
  <c r="AN143"/>
  <c r="AN144"/>
  <c r="AN145"/>
  <c r="AN146"/>
  <c r="AN147"/>
  <c r="AN148"/>
  <c r="AN149"/>
  <c r="AN150"/>
  <c r="AN151"/>
  <c r="AN152"/>
  <c r="AN153"/>
  <c r="AN154"/>
  <c r="AN155"/>
  <c r="AN156"/>
  <c r="AN157"/>
  <c r="AN158"/>
  <c r="AN159"/>
  <c r="AN160"/>
  <c r="AN161"/>
  <c r="AN162"/>
  <c r="AN163"/>
  <c r="AN164"/>
  <c r="AN165"/>
  <c r="AN166"/>
  <c r="AN167"/>
  <c r="AN168"/>
  <c r="AN169"/>
  <c r="AN170"/>
  <c r="AN171"/>
  <c r="AN172"/>
  <c r="AN173"/>
  <c r="AN174"/>
  <c r="AN175"/>
  <c r="AN176"/>
  <c r="AN177"/>
  <c r="AN178"/>
  <c r="AN179"/>
  <c r="AN180"/>
  <c r="AN181"/>
  <c r="AN182"/>
  <c r="AN183"/>
  <c r="AN184"/>
  <c r="AN185"/>
  <c r="AN186"/>
  <c r="AN187"/>
  <c r="AN188"/>
  <c r="AN189"/>
  <c r="AN190"/>
  <c r="AN191"/>
  <c r="AN192"/>
  <c r="AN193"/>
  <c r="AN194"/>
  <c r="AN195"/>
  <c r="AN196"/>
  <c r="AN197"/>
  <c r="AN198"/>
  <c r="AN199"/>
  <c r="AN200"/>
  <c r="AN201"/>
  <c r="AN202"/>
  <c r="AN203"/>
  <c r="AN204"/>
  <c r="AN205"/>
  <c r="AN206"/>
  <c r="AN207"/>
  <c r="AN208"/>
  <c r="AN209"/>
  <c r="AN210"/>
  <c r="AN211"/>
  <c r="AN212"/>
  <c r="AN213"/>
  <c r="AN214"/>
  <c r="AN215"/>
  <c r="AN216"/>
  <c r="AN217"/>
  <c r="AN218"/>
  <c r="AN219"/>
  <c r="AN220"/>
  <c r="AN221"/>
  <c r="AN222"/>
  <c r="AN223"/>
  <c r="AN224"/>
  <c r="AN225"/>
  <c r="AN226"/>
  <c r="AN227"/>
  <c r="AN228"/>
  <c r="AN229"/>
  <c r="AN230"/>
  <c r="AN231"/>
  <c r="AN232"/>
  <c r="AN233"/>
  <c r="AN234"/>
  <c r="AN235"/>
  <c r="AN236"/>
  <c r="AN237"/>
  <c r="AN238"/>
  <c r="AN239"/>
  <c r="AN240"/>
  <c r="AN241"/>
  <c r="AN242"/>
  <c r="AN243"/>
  <c r="AN244"/>
  <c r="AN245"/>
  <c r="AN246"/>
  <c r="AN247"/>
  <c r="AN248"/>
  <c r="AN249"/>
  <c r="AN250"/>
  <c r="AN251"/>
  <c r="AN252"/>
  <c r="AN253"/>
  <c r="AN254"/>
  <c r="AN255"/>
  <c r="AN256"/>
  <c r="AN257"/>
  <c r="AN258"/>
  <c r="AN259"/>
  <c r="AN260"/>
  <c r="AN261"/>
  <c r="AN262"/>
  <c r="AN263"/>
  <c r="AN264"/>
  <c r="AN265"/>
  <c r="AN266"/>
  <c r="AN267"/>
  <c r="AN268"/>
  <c r="AN269"/>
  <c r="AN270"/>
  <c r="AN271"/>
  <c r="AN272"/>
  <c r="AN273"/>
  <c r="AN274"/>
  <c r="AN275"/>
  <c r="AN276"/>
  <c r="AN277"/>
  <c r="AN278"/>
  <c r="AN279"/>
  <c r="AN280"/>
  <c r="AN281"/>
  <c r="AN282"/>
  <c r="AN283"/>
  <c r="AN284"/>
  <c r="AN285"/>
  <c r="AN286"/>
  <c r="AN287"/>
  <c r="AN288"/>
  <c r="AN289"/>
  <c r="AN290"/>
  <c r="AN291"/>
  <c r="AN292"/>
  <c r="AN293"/>
  <c r="AN294"/>
  <c r="AN295"/>
  <c r="AN296"/>
  <c r="AN297"/>
  <c r="AN298"/>
  <c r="AN299"/>
  <c r="AN300"/>
  <c r="AN301"/>
  <c r="AN302"/>
  <c r="AN303"/>
  <c r="AN304"/>
  <c r="AN305"/>
  <c r="AN306"/>
  <c r="AN307"/>
  <c r="AN308"/>
  <c r="AN309"/>
  <c r="AN310"/>
  <c r="AN311"/>
  <c r="AN312"/>
  <c r="AN313"/>
  <c r="AN314"/>
  <c r="AN315"/>
  <c r="AN316"/>
  <c r="AN317"/>
  <c r="AN318"/>
  <c r="AN319"/>
  <c r="AN320"/>
  <c r="AN321"/>
  <c r="AN322"/>
  <c r="AN323"/>
  <c r="AN324"/>
  <c r="AN325"/>
  <c r="AN326"/>
  <c r="AN327"/>
  <c r="AN328"/>
  <c r="AN329"/>
  <c r="AN330"/>
  <c r="AN331"/>
  <c r="AN332"/>
  <c r="AN333"/>
  <c r="AN334"/>
  <c r="AN335"/>
  <c r="AN336"/>
  <c r="AN337"/>
  <c r="AN338"/>
  <c r="AN339"/>
  <c r="AN340"/>
  <c r="AN341"/>
  <c r="AN342"/>
  <c r="AN343"/>
  <c r="AN344"/>
  <c r="AN345"/>
  <c r="AN346"/>
  <c r="AN347"/>
  <c r="AN348"/>
  <c r="AN349"/>
  <c r="AN350"/>
  <c r="AN351"/>
  <c r="AN352"/>
  <c r="AN353"/>
  <c r="AN354"/>
  <c r="AN355"/>
  <c r="AN356"/>
  <c r="AN357"/>
  <c r="AN358"/>
  <c r="AN359"/>
  <c r="AN360"/>
  <c r="AN361"/>
  <c r="AN362"/>
  <c r="AN363"/>
  <c r="AN364"/>
  <c r="AN365"/>
  <c r="AN366"/>
  <c r="AN367"/>
  <c r="AN368"/>
  <c r="AN369"/>
  <c r="AN370"/>
  <c r="AN371"/>
  <c r="AN372"/>
  <c r="AN373"/>
  <c r="AN374"/>
  <c r="AN375"/>
  <c r="AN376"/>
  <c r="AN377"/>
  <c r="AN378"/>
  <c r="AN379"/>
  <c r="AN380"/>
  <c r="AN381"/>
  <c r="AN382"/>
  <c r="AN383"/>
  <c r="AN384"/>
  <c r="AN385"/>
  <c r="AN386"/>
  <c r="AN387"/>
  <c r="AN388"/>
  <c r="AN389"/>
  <c r="AN390"/>
  <c r="AN391"/>
  <c r="AN392"/>
  <c r="AN393"/>
  <c r="AN394"/>
  <c r="AN395"/>
  <c r="AN396"/>
  <c r="AN397"/>
  <c r="AN398"/>
  <c r="AN399"/>
  <c r="AN400"/>
  <c r="AN401"/>
  <c r="AN402"/>
  <c r="AN403"/>
  <c r="AN404"/>
  <c r="AN405"/>
  <c r="AN406"/>
  <c r="AN407"/>
  <c r="AN408"/>
  <c r="AN409"/>
  <c r="AN410"/>
  <c r="AN411"/>
  <c r="AN412"/>
  <c r="AN413"/>
  <c r="AN414"/>
  <c r="AN415"/>
  <c r="AN416"/>
  <c r="AN417"/>
  <c r="AN418"/>
  <c r="AN419"/>
  <c r="AN420"/>
  <c r="AN421"/>
  <c r="AN422"/>
  <c r="AN423"/>
  <c r="AN424"/>
  <c r="AN425"/>
  <c r="AN426"/>
  <c r="AN427"/>
  <c r="AN428"/>
  <c r="AN429"/>
  <c r="AN430"/>
  <c r="AN431"/>
  <c r="AN432"/>
  <c r="AN433"/>
  <c r="AN434"/>
  <c r="AN435"/>
  <c r="AN436"/>
  <c r="AN437"/>
  <c r="AN438"/>
  <c r="AN439"/>
  <c r="AN440"/>
  <c r="AN441"/>
  <c r="AN442"/>
  <c r="AN443"/>
  <c r="AN444"/>
  <c r="AN445"/>
  <c r="AN446"/>
  <c r="AN447"/>
  <c r="AN448"/>
  <c r="AN449"/>
  <c r="AN450"/>
  <c r="AN451"/>
  <c r="AN452"/>
  <c r="AN453"/>
  <c r="AN454"/>
  <c r="AN455"/>
  <c r="AN456"/>
  <c r="AN457"/>
  <c r="AN458"/>
  <c r="AN459"/>
  <c r="AN460"/>
  <c r="AN461"/>
  <c r="AN462"/>
  <c r="AN463"/>
  <c r="AN464"/>
  <c r="AN465"/>
  <c r="AN466"/>
  <c r="AN467"/>
  <c r="AN468"/>
  <c r="AN469"/>
  <c r="AN470"/>
  <c r="AN471"/>
  <c r="AN472"/>
  <c r="AN473"/>
  <c r="AN474"/>
  <c r="AN475"/>
  <c r="AN476"/>
  <c r="AN477"/>
  <c r="AN478"/>
  <c r="AN479"/>
  <c r="AN480"/>
  <c r="AN481"/>
  <c r="AN482"/>
  <c r="AN483"/>
  <c r="AN484"/>
  <c r="AN485"/>
  <c r="AN486"/>
  <c r="AN487"/>
  <c r="AN488"/>
  <c r="AN489"/>
  <c r="AN490"/>
  <c r="AN491"/>
  <c r="AN492"/>
  <c r="AN493"/>
  <c r="AN494"/>
  <c r="AN495"/>
  <c r="AN496"/>
  <c r="AN497"/>
  <c r="AN498"/>
  <c r="AN499"/>
  <c r="AN500"/>
  <c r="AN3"/>
  <c r="AL4"/>
  <c r="AL5"/>
  <c r="AL6"/>
  <c r="AL7"/>
  <c r="AL8"/>
  <c r="AL9"/>
  <c r="AL10"/>
  <c r="AL11"/>
  <c r="AL12"/>
  <c r="AL13"/>
  <c r="AL14"/>
  <c r="AL15"/>
  <c r="AL16"/>
  <c r="AL17"/>
  <c r="AL18"/>
  <c r="AL19"/>
  <c r="AL20"/>
  <c r="AL21"/>
  <c r="AL22"/>
  <c r="AL23"/>
  <c r="AL24"/>
  <c r="AL25"/>
  <c r="AL26"/>
  <c r="AL27"/>
  <c r="AL28"/>
  <c r="AL29"/>
  <c r="AL30"/>
  <c r="AL31"/>
  <c r="AL32"/>
  <c r="AL33"/>
  <c r="AL34"/>
  <c r="AL35"/>
  <c r="AL36"/>
  <c r="AL37"/>
  <c r="AL38"/>
  <c r="AL39"/>
  <c r="AL40"/>
  <c r="AL41"/>
  <c r="AL42"/>
  <c r="AL43"/>
  <c r="AL44"/>
  <c r="AL45"/>
  <c r="AL46"/>
  <c r="AL47"/>
  <c r="AL48"/>
  <c r="AL49"/>
  <c r="AL50"/>
  <c r="AL51"/>
  <c r="AL52"/>
  <c r="AL53"/>
  <c r="AL54"/>
  <c r="AL55"/>
  <c r="AL56"/>
  <c r="AL57"/>
  <c r="AL58"/>
  <c r="AL59"/>
  <c r="AL60"/>
  <c r="AL61"/>
  <c r="AL62"/>
  <c r="AL63"/>
  <c r="AL64"/>
  <c r="AL65"/>
  <c r="AL66"/>
  <c r="AL67"/>
  <c r="AL68"/>
  <c r="AL69"/>
  <c r="AL70"/>
  <c r="AL71"/>
  <c r="AL72"/>
  <c r="AL73"/>
  <c r="AL74"/>
  <c r="AL75"/>
  <c r="AL76"/>
  <c r="AL77"/>
  <c r="AL78"/>
  <c r="AL79"/>
  <c r="AL80"/>
  <c r="AL81"/>
  <c r="AL82"/>
  <c r="AL83"/>
  <c r="AL84"/>
  <c r="AL85"/>
  <c r="AL86"/>
  <c r="AL87"/>
  <c r="AL88"/>
  <c r="AL89"/>
  <c r="AL90"/>
  <c r="AL91"/>
  <c r="AL92"/>
  <c r="AL93"/>
  <c r="AL94"/>
  <c r="AL95"/>
  <c r="AL96"/>
  <c r="AL97"/>
  <c r="AL98"/>
  <c r="AL99"/>
  <c r="AL100"/>
  <c r="AL101"/>
  <c r="AL102"/>
  <c r="AL103"/>
  <c r="AL104"/>
  <c r="AL105"/>
  <c r="AL106"/>
  <c r="AL107"/>
  <c r="AL108"/>
  <c r="AL109"/>
  <c r="AL110"/>
  <c r="AL111"/>
  <c r="AL112"/>
  <c r="AL113"/>
  <c r="AL114"/>
  <c r="AL115"/>
  <c r="AL116"/>
  <c r="AL117"/>
  <c r="AL118"/>
  <c r="AL119"/>
  <c r="AL120"/>
  <c r="AL121"/>
  <c r="AL122"/>
  <c r="AL123"/>
  <c r="AL124"/>
  <c r="AL125"/>
  <c r="AL126"/>
  <c r="AL127"/>
  <c r="AL128"/>
  <c r="AL129"/>
  <c r="AL130"/>
  <c r="AL131"/>
  <c r="AL132"/>
  <c r="AL133"/>
  <c r="AL134"/>
  <c r="AL135"/>
  <c r="AL136"/>
  <c r="AL137"/>
  <c r="AL138"/>
  <c r="AL139"/>
  <c r="AL140"/>
  <c r="AL141"/>
  <c r="AL142"/>
  <c r="AL143"/>
  <c r="AL144"/>
  <c r="AL145"/>
  <c r="AL146"/>
  <c r="AL147"/>
  <c r="AL148"/>
  <c r="AL149"/>
  <c r="AL150"/>
  <c r="AL151"/>
  <c r="AL152"/>
  <c r="AL153"/>
  <c r="AL154"/>
  <c r="AL155"/>
  <c r="AL156"/>
  <c r="AL157"/>
  <c r="AL158"/>
  <c r="AL159"/>
  <c r="AL160"/>
  <c r="AL161"/>
  <c r="AL162"/>
  <c r="AL163"/>
  <c r="AL164"/>
  <c r="AL165"/>
  <c r="AL166"/>
  <c r="AL167"/>
  <c r="AL168"/>
  <c r="AL169"/>
  <c r="AL170"/>
  <c r="AL171"/>
  <c r="AL172"/>
  <c r="AL173"/>
  <c r="AL174"/>
  <c r="AL175"/>
  <c r="AL176"/>
  <c r="AL177"/>
  <c r="AL178"/>
  <c r="AL179"/>
  <c r="AL180"/>
  <c r="AL181"/>
  <c r="AL182"/>
  <c r="AL183"/>
  <c r="AL184"/>
  <c r="AL185"/>
  <c r="AL186"/>
  <c r="AL187"/>
  <c r="AL188"/>
  <c r="AL189"/>
  <c r="AL190"/>
  <c r="AL191"/>
  <c r="AL192"/>
  <c r="AL193"/>
  <c r="AL194"/>
  <c r="AL195"/>
  <c r="AL196"/>
  <c r="AL197"/>
  <c r="AL198"/>
  <c r="AL199"/>
  <c r="AL200"/>
  <c r="AL201"/>
  <c r="AL202"/>
  <c r="AL203"/>
  <c r="AL204"/>
  <c r="AL205"/>
  <c r="AL206"/>
  <c r="AL207"/>
  <c r="AL208"/>
  <c r="AL209"/>
  <c r="AL210"/>
  <c r="AL211"/>
  <c r="AL212"/>
  <c r="AL213"/>
  <c r="AL214"/>
  <c r="AL215"/>
  <c r="AL216"/>
  <c r="AL217"/>
  <c r="AL218"/>
  <c r="AL219"/>
  <c r="AL220"/>
  <c r="AL221"/>
  <c r="AL222"/>
  <c r="AL223"/>
  <c r="AL224"/>
  <c r="AL225"/>
  <c r="AL226"/>
  <c r="AL227"/>
  <c r="AL228"/>
  <c r="AL229"/>
  <c r="AL230"/>
  <c r="AL231"/>
  <c r="AL232"/>
  <c r="AL233"/>
  <c r="AL234"/>
  <c r="AL235"/>
  <c r="AL236"/>
  <c r="AL237"/>
  <c r="AL238"/>
  <c r="AL239"/>
  <c r="AL240"/>
  <c r="AL241"/>
  <c r="AL242"/>
  <c r="AL243"/>
  <c r="AL244"/>
  <c r="AL245"/>
  <c r="AL246"/>
  <c r="AL247"/>
  <c r="AL248"/>
  <c r="AL249"/>
  <c r="AL250"/>
  <c r="AL251"/>
  <c r="AL252"/>
  <c r="AL253"/>
  <c r="AL254"/>
  <c r="AL255"/>
  <c r="AL256"/>
  <c r="AL257"/>
  <c r="AL258"/>
  <c r="AL259"/>
  <c r="AL260"/>
  <c r="AL261"/>
  <c r="AL262"/>
  <c r="AL263"/>
  <c r="AL264"/>
  <c r="AL265"/>
  <c r="AL266"/>
  <c r="AL267"/>
  <c r="AL268"/>
  <c r="AL269"/>
  <c r="AL270"/>
  <c r="AL271"/>
  <c r="AL272"/>
  <c r="AL273"/>
  <c r="AL274"/>
  <c r="AL275"/>
  <c r="AL276"/>
  <c r="AL277"/>
  <c r="AL278"/>
  <c r="AL279"/>
  <c r="AL280"/>
  <c r="AL281"/>
  <c r="AL282"/>
  <c r="AL283"/>
  <c r="AL284"/>
  <c r="AL285"/>
  <c r="AL286"/>
  <c r="AL287"/>
  <c r="AL288"/>
  <c r="AL289"/>
  <c r="AL290"/>
  <c r="AL291"/>
  <c r="AL292"/>
  <c r="AL293"/>
  <c r="AL294"/>
  <c r="AL295"/>
  <c r="AL296"/>
  <c r="AL297"/>
  <c r="AL298"/>
  <c r="AL299"/>
  <c r="AL300"/>
  <c r="AL301"/>
  <c r="AL302"/>
  <c r="AL303"/>
  <c r="AL304"/>
  <c r="AL305"/>
  <c r="AL306"/>
  <c r="AL307"/>
  <c r="AL308"/>
  <c r="AL309"/>
  <c r="AL310"/>
  <c r="AL311"/>
  <c r="AL312"/>
  <c r="AL313"/>
  <c r="AL314"/>
  <c r="AL315"/>
  <c r="AL316"/>
  <c r="AL317"/>
  <c r="AL318"/>
  <c r="AL319"/>
  <c r="AL320"/>
  <c r="AL321"/>
  <c r="AL322"/>
  <c r="AL323"/>
  <c r="AL324"/>
  <c r="AL325"/>
  <c r="AL326"/>
  <c r="AL327"/>
  <c r="AL328"/>
  <c r="AL329"/>
  <c r="AL330"/>
  <c r="AL331"/>
  <c r="AL332"/>
  <c r="AL333"/>
  <c r="AL334"/>
  <c r="AL335"/>
  <c r="AL336"/>
  <c r="AL337"/>
  <c r="AL338"/>
  <c r="AL339"/>
  <c r="AL340"/>
  <c r="AL341"/>
  <c r="AL342"/>
  <c r="AL343"/>
  <c r="AL344"/>
  <c r="AL345"/>
  <c r="AL346"/>
  <c r="AL347"/>
  <c r="AL348"/>
  <c r="AL349"/>
  <c r="AL350"/>
  <c r="AL351"/>
  <c r="AL352"/>
  <c r="AL353"/>
  <c r="AL354"/>
  <c r="AL355"/>
  <c r="AL356"/>
  <c r="AL357"/>
  <c r="AL358"/>
  <c r="AL359"/>
  <c r="AL360"/>
  <c r="AL361"/>
  <c r="AL362"/>
  <c r="AL363"/>
  <c r="AL364"/>
  <c r="AL365"/>
  <c r="AL366"/>
  <c r="AL367"/>
  <c r="AL368"/>
  <c r="AL369"/>
  <c r="AL370"/>
  <c r="AL371"/>
  <c r="AL372"/>
  <c r="AL373"/>
  <c r="AL374"/>
  <c r="AL375"/>
  <c r="AL376"/>
  <c r="AL377"/>
  <c r="AL378"/>
  <c r="AL379"/>
  <c r="AL380"/>
  <c r="AL381"/>
  <c r="AL382"/>
  <c r="AL383"/>
  <c r="AL384"/>
  <c r="AL385"/>
  <c r="AL386"/>
  <c r="AL387"/>
  <c r="AL388"/>
  <c r="AL389"/>
  <c r="AL390"/>
  <c r="AL391"/>
  <c r="AL392"/>
  <c r="AL393"/>
  <c r="AL394"/>
  <c r="AL395"/>
  <c r="AL396"/>
  <c r="AL397"/>
  <c r="AL398"/>
  <c r="AL399"/>
  <c r="AL400"/>
  <c r="AL401"/>
  <c r="AL402"/>
  <c r="AL403"/>
  <c r="AL404"/>
  <c r="AL405"/>
  <c r="AL406"/>
  <c r="AL407"/>
  <c r="AL408"/>
  <c r="AL409"/>
  <c r="AL410"/>
  <c r="AL411"/>
  <c r="AL412"/>
  <c r="AL413"/>
  <c r="AL414"/>
  <c r="AL415"/>
  <c r="AL416"/>
  <c r="AL417"/>
  <c r="AL418"/>
  <c r="AL419"/>
  <c r="AL420"/>
  <c r="AL421"/>
  <c r="AL422"/>
  <c r="AL423"/>
  <c r="AL424"/>
  <c r="AL425"/>
  <c r="AL426"/>
  <c r="AL427"/>
  <c r="AL428"/>
  <c r="AL429"/>
  <c r="AL430"/>
  <c r="AL431"/>
  <c r="AL432"/>
  <c r="AL433"/>
  <c r="AL434"/>
  <c r="AL435"/>
  <c r="AL436"/>
  <c r="AL437"/>
  <c r="AL438"/>
  <c r="AL439"/>
  <c r="AL440"/>
  <c r="AL441"/>
  <c r="AL442"/>
  <c r="AL443"/>
  <c r="AL444"/>
  <c r="AL445"/>
  <c r="AL446"/>
  <c r="AL447"/>
  <c r="AL448"/>
  <c r="AL449"/>
  <c r="AL450"/>
  <c r="AL451"/>
  <c r="AL452"/>
  <c r="AL453"/>
  <c r="AL454"/>
  <c r="AL455"/>
  <c r="AL456"/>
  <c r="AL457"/>
  <c r="AL458"/>
  <c r="AL459"/>
  <c r="AL460"/>
  <c r="AL461"/>
  <c r="AL462"/>
  <c r="AL463"/>
  <c r="AL464"/>
  <c r="AL465"/>
  <c r="AL466"/>
  <c r="AL467"/>
  <c r="AL468"/>
  <c r="AL469"/>
  <c r="AL470"/>
  <c r="AL471"/>
  <c r="AL472"/>
  <c r="AL473"/>
  <c r="AL474"/>
  <c r="AL475"/>
  <c r="AL476"/>
  <c r="AL477"/>
  <c r="AL478"/>
  <c r="AL479"/>
  <c r="AL480"/>
  <c r="AL481"/>
  <c r="AL482"/>
  <c r="AL483"/>
  <c r="AL484"/>
  <c r="AL485"/>
  <c r="AL486"/>
  <c r="AL487"/>
  <c r="AL488"/>
  <c r="AL489"/>
  <c r="AL490"/>
  <c r="AL491"/>
  <c r="AL492"/>
  <c r="AL493"/>
  <c r="AL494"/>
  <c r="AL495"/>
  <c r="AL496"/>
  <c r="AL497"/>
  <c r="AL498"/>
  <c r="AL499"/>
  <c r="AL500"/>
  <c r="AL3"/>
  <c r="AQ4"/>
  <c r="AQ5"/>
  <c r="AQ6"/>
  <c r="AQ7"/>
  <c r="AQ8"/>
  <c r="AQ9"/>
  <c r="AQ10"/>
  <c r="AQ11"/>
  <c r="AQ12"/>
  <c r="AQ13"/>
  <c r="AQ14"/>
  <c r="AQ15"/>
  <c r="AQ16"/>
  <c r="AQ17"/>
  <c r="AQ18"/>
  <c r="AQ19"/>
  <c r="AQ20"/>
  <c r="AQ21"/>
  <c r="AQ22"/>
  <c r="AQ23"/>
  <c r="AQ24"/>
  <c r="AQ25"/>
  <c r="AQ26"/>
  <c r="AQ27"/>
  <c r="AQ28"/>
  <c r="AQ29"/>
  <c r="AQ30"/>
  <c r="AQ31"/>
  <c r="AQ32"/>
  <c r="AQ33"/>
  <c r="AQ34"/>
  <c r="AQ35"/>
  <c r="AQ36"/>
  <c r="AQ37"/>
  <c r="AQ38"/>
  <c r="AQ39"/>
  <c r="AQ40"/>
  <c r="AQ41"/>
  <c r="AQ42"/>
  <c r="AQ43"/>
  <c r="AQ44"/>
  <c r="AQ45"/>
  <c r="AQ46"/>
  <c r="AQ47"/>
  <c r="AQ48"/>
  <c r="AQ49"/>
  <c r="AQ50"/>
  <c r="AQ51"/>
  <c r="AQ52"/>
  <c r="AQ53"/>
  <c r="AQ54"/>
  <c r="AQ55"/>
  <c r="AQ56"/>
  <c r="AQ57"/>
  <c r="AQ58"/>
  <c r="AQ59"/>
  <c r="AQ60"/>
  <c r="AQ61"/>
  <c r="AQ62"/>
  <c r="AQ63"/>
  <c r="AQ64"/>
  <c r="AQ65"/>
  <c r="AQ66"/>
  <c r="AQ67"/>
  <c r="AQ68"/>
  <c r="AQ69"/>
  <c r="AQ70"/>
  <c r="AQ71"/>
  <c r="AQ72"/>
  <c r="AQ73"/>
  <c r="AQ74"/>
  <c r="AQ75"/>
  <c r="AQ76"/>
  <c r="AQ77"/>
  <c r="AQ78"/>
  <c r="AQ79"/>
  <c r="AQ80"/>
  <c r="AQ81"/>
  <c r="AQ82"/>
  <c r="AQ83"/>
  <c r="AQ84"/>
  <c r="AQ85"/>
  <c r="AQ86"/>
  <c r="AQ87"/>
  <c r="AQ88"/>
  <c r="AQ89"/>
  <c r="AQ90"/>
  <c r="AQ91"/>
  <c r="AQ92"/>
  <c r="AQ93"/>
  <c r="AQ94"/>
  <c r="AQ95"/>
  <c r="AQ96"/>
  <c r="AQ97"/>
  <c r="AQ98"/>
  <c r="AQ99"/>
  <c r="AQ100"/>
  <c r="AQ101"/>
  <c r="AQ102"/>
  <c r="AQ103"/>
  <c r="AQ104"/>
  <c r="AQ105"/>
  <c r="AQ106"/>
  <c r="AQ107"/>
  <c r="AQ108"/>
  <c r="AQ109"/>
  <c r="AQ110"/>
  <c r="AQ111"/>
  <c r="AQ112"/>
  <c r="AQ113"/>
  <c r="AQ114"/>
  <c r="AQ115"/>
  <c r="AQ116"/>
  <c r="AQ117"/>
  <c r="AQ118"/>
  <c r="AQ119"/>
  <c r="AQ120"/>
  <c r="AQ121"/>
  <c r="AQ122"/>
  <c r="AQ123"/>
  <c r="AQ124"/>
  <c r="AQ125"/>
  <c r="AQ126"/>
  <c r="AQ127"/>
  <c r="AQ128"/>
  <c r="AQ129"/>
  <c r="AQ130"/>
  <c r="AQ131"/>
  <c r="AQ132"/>
  <c r="AQ133"/>
  <c r="AQ134"/>
  <c r="AQ135"/>
  <c r="AQ136"/>
  <c r="AQ137"/>
  <c r="AQ138"/>
  <c r="AQ139"/>
  <c r="AQ140"/>
  <c r="AQ141"/>
  <c r="AQ142"/>
  <c r="AQ143"/>
  <c r="AQ144"/>
  <c r="AQ145"/>
  <c r="AQ146"/>
  <c r="AQ147"/>
  <c r="AQ148"/>
  <c r="AQ149"/>
  <c r="AQ150"/>
  <c r="AQ151"/>
  <c r="AQ152"/>
  <c r="AQ153"/>
  <c r="AQ154"/>
  <c r="AQ155"/>
  <c r="AQ156"/>
  <c r="AQ157"/>
  <c r="AQ158"/>
  <c r="AQ159"/>
  <c r="AQ160"/>
  <c r="AQ161"/>
  <c r="AQ162"/>
  <c r="AQ163"/>
  <c r="AQ164"/>
  <c r="AQ165"/>
  <c r="AQ166"/>
  <c r="AQ167"/>
  <c r="AQ168"/>
  <c r="AQ169"/>
  <c r="AQ170"/>
  <c r="AQ171"/>
  <c r="AQ172"/>
  <c r="AQ173"/>
  <c r="AQ174"/>
  <c r="AQ175"/>
  <c r="AQ176"/>
  <c r="AQ177"/>
  <c r="AQ178"/>
  <c r="AQ179"/>
  <c r="AQ180"/>
  <c r="AQ181"/>
  <c r="AQ182"/>
  <c r="AQ183"/>
  <c r="AQ184"/>
  <c r="AQ185"/>
  <c r="AQ186"/>
  <c r="AQ187"/>
  <c r="AQ188"/>
  <c r="AQ189"/>
  <c r="AQ190"/>
  <c r="AQ191"/>
  <c r="AQ192"/>
  <c r="AQ193"/>
  <c r="AQ194"/>
  <c r="AQ195"/>
  <c r="AQ196"/>
  <c r="AQ197"/>
  <c r="AQ198"/>
  <c r="AQ199"/>
  <c r="AQ200"/>
  <c r="AQ201"/>
  <c r="AQ202"/>
  <c r="AQ203"/>
  <c r="AQ204"/>
  <c r="AQ205"/>
  <c r="AQ206"/>
  <c r="AQ207"/>
  <c r="AQ208"/>
  <c r="AQ209"/>
  <c r="AQ210"/>
  <c r="AQ211"/>
  <c r="AQ212"/>
  <c r="AQ213"/>
  <c r="AQ214"/>
  <c r="AQ215"/>
  <c r="AQ216"/>
  <c r="AQ217"/>
  <c r="AQ218"/>
  <c r="AQ219"/>
  <c r="AQ220"/>
  <c r="AQ221"/>
  <c r="AQ222"/>
  <c r="AQ223"/>
  <c r="AQ224"/>
  <c r="AQ225"/>
  <c r="AQ226"/>
  <c r="AQ227"/>
  <c r="AQ228"/>
  <c r="AQ229"/>
  <c r="AQ230"/>
  <c r="AQ231"/>
  <c r="AQ232"/>
  <c r="AQ233"/>
  <c r="AQ234"/>
  <c r="AQ235"/>
  <c r="AQ236"/>
  <c r="AQ237"/>
  <c r="AQ238"/>
  <c r="AQ239"/>
  <c r="AQ240"/>
  <c r="AQ241"/>
  <c r="AQ242"/>
  <c r="AQ243"/>
  <c r="AQ244"/>
  <c r="AQ245"/>
  <c r="AQ246"/>
  <c r="AQ247"/>
  <c r="AQ248"/>
  <c r="AQ249"/>
  <c r="AQ250"/>
  <c r="AQ251"/>
  <c r="AQ252"/>
  <c r="AQ253"/>
  <c r="AQ254"/>
  <c r="AQ255"/>
  <c r="AQ256"/>
  <c r="AQ257"/>
  <c r="AQ258"/>
  <c r="AQ259"/>
  <c r="AQ260"/>
  <c r="AQ261"/>
  <c r="AQ262"/>
  <c r="AQ263"/>
  <c r="AQ264"/>
  <c r="AQ265"/>
  <c r="AQ266"/>
  <c r="AQ267"/>
  <c r="AQ268"/>
  <c r="AQ269"/>
  <c r="AQ270"/>
  <c r="AQ271"/>
  <c r="AQ272"/>
  <c r="AQ273"/>
  <c r="AQ274"/>
  <c r="AQ275"/>
  <c r="AQ276"/>
  <c r="AQ277"/>
  <c r="AQ278"/>
  <c r="AQ279"/>
  <c r="AQ280"/>
  <c r="AQ281"/>
  <c r="AQ282"/>
  <c r="AQ283"/>
  <c r="AQ284"/>
  <c r="AQ285"/>
  <c r="AQ286"/>
  <c r="AQ287"/>
  <c r="AQ288"/>
  <c r="AQ289"/>
  <c r="AQ290"/>
  <c r="AQ291"/>
  <c r="AQ292"/>
  <c r="AQ293"/>
  <c r="AQ294"/>
  <c r="AQ295"/>
  <c r="AQ296"/>
  <c r="AQ297"/>
  <c r="AQ298"/>
  <c r="AQ299"/>
  <c r="AQ300"/>
  <c r="AQ301"/>
  <c r="AQ302"/>
  <c r="AQ303"/>
  <c r="AQ304"/>
  <c r="AQ305"/>
  <c r="AQ306"/>
  <c r="AQ307"/>
  <c r="AQ308"/>
  <c r="AQ309"/>
  <c r="AQ310"/>
  <c r="AQ311"/>
  <c r="AQ312"/>
  <c r="AQ313"/>
  <c r="AQ314"/>
  <c r="AQ315"/>
  <c r="AQ316"/>
  <c r="AQ317"/>
  <c r="AQ318"/>
  <c r="AQ319"/>
  <c r="AQ320"/>
  <c r="AQ321"/>
  <c r="AQ322"/>
  <c r="AQ323"/>
  <c r="AQ324"/>
  <c r="AQ325"/>
  <c r="AQ326"/>
  <c r="AQ327"/>
  <c r="AQ328"/>
  <c r="AQ329"/>
  <c r="AQ330"/>
  <c r="AQ331"/>
  <c r="AQ332"/>
  <c r="AQ333"/>
  <c r="AQ334"/>
  <c r="AQ335"/>
  <c r="AQ336"/>
  <c r="AQ337"/>
  <c r="AQ338"/>
  <c r="AQ339"/>
  <c r="AQ340"/>
  <c r="AQ341"/>
  <c r="AQ342"/>
  <c r="AQ343"/>
  <c r="AQ344"/>
  <c r="AQ345"/>
  <c r="AQ346"/>
  <c r="AQ347"/>
  <c r="AQ348"/>
  <c r="AQ349"/>
  <c r="AQ350"/>
  <c r="AQ351"/>
  <c r="AQ352"/>
  <c r="AQ353"/>
  <c r="AQ354"/>
  <c r="AQ355"/>
  <c r="AQ356"/>
  <c r="AQ357"/>
  <c r="AQ358"/>
  <c r="AQ359"/>
  <c r="AQ360"/>
  <c r="AQ361"/>
  <c r="AQ362"/>
  <c r="AQ363"/>
  <c r="AQ364"/>
  <c r="AQ365"/>
  <c r="AQ366"/>
  <c r="AQ367"/>
  <c r="AQ368"/>
  <c r="AQ369"/>
  <c r="AQ370"/>
  <c r="AQ371"/>
  <c r="AQ372"/>
  <c r="AQ373"/>
  <c r="AQ374"/>
  <c r="AQ375"/>
  <c r="AQ376"/>
  <c r="AQ377"/>
  <c r="AQ378"/>
  <c r="AQ379"/>
  <c r="AQ380"/>
  <c r="AQ381"/>
  <c r="AQ382"/>
  <c r="AQ383"/>
  <c r="AQ384"/>
  <c r="AQ385"/>
  <c r="AQ386"/>
  <c r="AQ387"/>
  <c r="AQ388"/>
  <c r="AQ389"/>
  <c r="AQ390"/>
  <c r="AQ391"/>
  <c r="AQ392"/>
  <c r="AQ393"/>
  <c r="AQ394"/>
  <c r="AQ395"/>
  <c r="AQ396"/>
  <c r="AQ397"/>
  <c r="AQ398"/>
  <c r="AQ399"/>
  <c r="AQ400"/>
  <c r="AQ401"/>
  <c r="AQ402"/>
  <c r="AQ403"/>
  <c r="AQ404"/>
  <c r="AQ405"/>
  <c r="AQ406"/>
  <c r="AQ407"/>
  <c r="AQ408"/>
  <c r="AQ409"/>
  <c r="AQ410"/>
  <c r="AQ411"/>
  <c r="AQ412"/>
  <c r="AQ413"/>
  <c r="AQ414"/>
  <c r="AQ415"/>
  <c r="AQ416"/>
  <c r="AQ417"/>
  <c r="AQ418"/>
  <c r="AQ419"/>
  <c r="AQ420"/>
  <c r="AQ421"/>
  <c r="AQ422"/>
  <c r="AQ423"/>
  <c r="AQ424"/>
  <c r="AQ425"/>
  <c r="AQ426"/>
  <c r="AQ427"/>
  <c r="AQ428"/>
  <c r="AQ429"/>
  <c r="AQ430"/>
  <c r="AQ431"/>
  <c r="AQ432"/>
  <c r="AQ433"/>
  <c r="AQ434"/>
  <c r="AQ435"/>
  <c r="AQ436"/>
  <c r="AQ437"/>
  <c r="AQ438"/>
  <c r="AQ439"/>
  <c r="AQ440"/>
  <c r="AQ441"/>
  <c r="AQ442"/>
  <c r="AQ443"/>
  <c r="AQ444"/>
  <c r="AQ445"/>
  <c r="AQ446"/>
  <c r="AQ447"/>
  <c r="AQ448"/>
  <c r="AQ449"/>
  <c r="AQ450"/>
  <c r="AQ451"/>
  <c r="AQ452"/>
  <c r="AQ453"/>
  <c r="AQ454"/>
  <c r="AQ455"/>
  <c r="AQ456"/>
  <c r="AQ457"/>
  <c r="AQ458"/>
  <c r="AQ459"/>
  <c r="AQ460"/>
  <c r="AQ461"/>
  <c r="AQ462"/>
  <c r="AQ463"/>
  <c r="AQ464"/>
  <c r="AQ465"/>
  <c r="AQ466"/>
  <c r="AQ467"/>
  <c r="AQ468"/>
  <c r="AQ469"/>
  <c r="AQ470"/>
  <c r="AQ471"/>
  <c r="AQ472"/>
  <c r="AQ473"/>
  <c r="AQ474"/>
  <c r="AQ475"/>
  <c r="AQ476"/>
  <c r="AQ477"/>
  <c r="AQ478"/>
  <c r="AQ479"/>
  <c r="AQ480"/>
  <c r="AQ481"/>
  <c r="AQ482"/>
  <c r="AQ483"/>
  <c r="AQ484"/>
  <c r="AQ485"/>
  <c r="AQ486"/>
  <c r="AQ487"/>
  <c r="AQ488"/>
  <c r="AQ489"/>
  <c r="AQ490"/>
  <c r="AQ491"/>
  <c r="AQ492"/>
  <c r="AQ493"/>
  <c r="AQ494"/>
  <c r="AQ495"/>
  <c r="AQ496"/>
  <c r="AQ497"/>
  <c r="AQ498"/>
  <c r="AQ499"/>
  <c r="AQ500"/>
  <c r="AQ3"/>
  <c r="AP4"/>
  <c r="AP5"/>
  <c r="AP6"/>
  <c r="AP7"/>
  <c r="AP8"/>
  <c r="AP9"/>
  <c r="AP10"/>
  <c r="AP11"/>
  <c r="AP12"/>
  <c r="AP13"/>
  <c r="AP14"/>
  <c r="AP15"/>
  <c r="AP16"/>
  <c r="AP17"/>
  <c r="AP18"/>
  <c r="AP19"/>
  <c r="AP20"/>
  <c r="AP21"/>
  <c r="AP22"/>
  <c r="AP23"/>
  <c r="AP24"/>
  <c r="AP25"/>
  <c r="AP26"/>
  <c r="AP27"/>
  <c r="AP28"/>
  <c r="AP29"/>
  <c r="AP30"/>
  <c r="AP31"/>
  <c r="AP32"/>
  <c r="AP33"/>
  <c r="AP34"/>
  <c r="AP35"/>
  <c r="AP36"/>
  <c r="AP37"/>
  <c r="AP38"/>
  <c r="AP39"/>
  <c r="AP40"/>
  <c r="AP41"/>
  <c r="AP42"/>
  <c r="AP43"/>
  <c r="AP44"/>
  <c r="AP45"/>
  <c r="AP46"/>
  <c r="AP47"/>
  <c r="AP48"/>
  <c r="AP49"/>
  <c r="AP50"/>
  <c r="AP51"/>
  <c r="AP52"/>
  <c r="AP53"/>
  <c r="AP54"/>
  <c r="AP55"/>
  <c r="AP56"/>
  <c r="AP57"/>
  <c r="AP58"/>
  <c r="AP59"/>
  <c r="AP60"/>
  <c r="AP61"/>
  <c r="AP62"/>
  <c r="AP63"/>
  <c r="AP64"/>
  <c r="AP65"/>
  <c r="AP66"/>
  <c r="AP67"/>
  <c r="AP68"/>
  <c r="AP69"/>
  <c r="AP70"/>
  <c r="AP71"/>
  <c r="AP72"/>
  <c r="AP73"/>
  <c r="AP74"/>
  <c r="AP75"/>
  <c r="AP76"/>
  <c r="AP77"/>
  <c r="AP78"/>
  <c r="AP79"/>
  <c r="AP80"/>
  <c r="AP81"/>
  <c r="AP82"/>
  <c r="AP83"/>
  <c r="AP84"/>
  <c r="AP85"/>
  <c r="AP86"/>
  <c r="AP87"/>
  <c r="AP88"/>
  <c r="AP89"/>
  <c r="AP90"/>
  <c r="AP91"/>
  <c r="AP92"/>
  <c r="AP93"/>
  <c r="AP94"/>
  <c r="AP95"/>
  <c r="AP96"/>
  <c r="AP97"/>
  <c r="AP98"/>
  <c r="AP99"/>
  <c r="AP100"/>
  <c r="AP101"/>
  <c r="AP102"/>
  <c r="AP103"/>
  <c r="AP104"/>
  <c r="AP105"/>
  <c r="AP106"/>
  <c r="AP107"/>
  <c r="AP108"/>
  <c r="AP109"/>
  <c r="AP110"/>
  <c r="AP111"/>
  <c r="AP112"/>
  <c r="AP113"/>
  <c r="AP114"/>
  <c r="AP115"/>
  <c r="AP116"/>
  <c r="AP117"/>
  <c r="AP118"/>
  <c r="AP119"/>
  <c r="AP120"/>
  <c r="AP121"/>
  <c r="AP122"/>
  <c r="AP123"/>
  <c r="AP124"/>
  <c r="AP125"/>
  <c r="AP126"/>
  <c r="AP127"/>
  <c r="AP128"/>
  <c r="AP129"/>
  <c r="AP130"/>
  <c r="AP131"/>
  <c r="AP132"/>
  <c r="AP133"/>
  <c r="AP134"/>
  <c r="AP135"/>
  <c r="AP136"/>
  <c r="AP137"/>
  <c r="AP138"/>
  <c r="AP139"/>
  <c r="AP140"/>
  <c r="AP141"/>
  <c r="AP142"/>
  <c r="AP143"/>
  <c r="AP144"/>
  <c r="AP145"/>
  <c r="AP146"/>
  <c r="AP147"/>
  <c r="AP148"/>
  <c r="AP149"/>
  <c r="AP150"/>
  <c r="AP151"/>
  <c r="AP152"/>
  <c r="AP153"/>
  <c r="AP154"/>
  <c r="AP155"/>
  <c r="AP156"/>
  <c r="AP157"/>
  <c r="AP158"/>
  <c r="AP159"/>
  <c r="AP160"/>
  <c r="AP161"/>
  <c r="AP162"/>
  <c r="AP163"/>
  <c r="AP164"/>
  <c r="AP165"/>
  <c r="AP166"/>
  <c r="AP167"/>
  <c r="AP168"/>
  <c r="AP169"/>
  <c r="AP170"/>
  <c r="AP171"/>
  <c r="AP172"/>
  <c r="AP173"/>
  <c r="AP174"/>
  <c r="AP175"/>
  <c r="AP176"/>
  <c r="AP177"/>
  <c r="AP178"/>
  <c r="AP179"/>
  <c r="AP180"/>
  <c r="AP181"/>
  <c r="AP182"/>
  <c r="AP183"/>
  <c r="AP184"/>
  <c r="AP185"/>
  <c r="AP186"/>
  <c r="AP187"/>
  <c r="AP188"/>
  <c r="AP189"/>
  <c r="AP190"/>
  <c r="AP191"/>
  <c r="AP192"/>
  <c r="AP193"/>
  <c r="AP194"/>
  <c r="AP195"/>
  <c r="AP196"/>
  <c r="AP197"/>
  <c r="AP198"/>
  <c r="AP199"/>
  <c r="AP200"/>
  <c r="AP201"/>
  <c r="AP202"/>
  <c r="AP203"/>
  <c r="AP204"/>
  <c r="AP205"/>
  <c r="AP206"/>
  <c r="AP207"/>
  <c r="AP208"/>
  <c r="AP209"/>
  <c r="AP210"/>
  <c r="AP211"/>
  <c r="AP212"/>
  <c r="AP213"/>
  <c r="AP214"/>
  <c r="AP215"/>
  <c r="AP216"/>
  <c r="AP217"/>
  <c r="AP218"/>
  <c r="AP219"/>
  <c r="AP220"/>
  <c r="AP221"/>
  <c r="AP222"/>
  <c r="AP223"/>
  <c r="AP224"/>
  <c r="AP225"/>
  <c r="AP226"/>
  <c r="AP227"/>
  <c r="AP228"/>
  <c r="AP229"/>
  <c r="AP230"/>
  <c r="AP231"/>
  <c r="AP232"/>
  <c r="AP233"/>
  <c r="AP234"/>
  <c r="AP235"/>
  <c r="AP236"/>
  <c r="AP237"/>
  <c r="AP238"/>
  <c r="AP239"/>
  <c r="AP240"/>
  <c r="AP241"/>
  <c r="AP242"/>
  <c r="AP243"/>
  <c r="AP244"/>
  <c r="AP245"/>
  <c r="AP246"/>
  <c r="AP247"/>
  <c r="AP248"/>
  <c r="AP249"/>
  <c r="AP250"/>
  <c r="AP251"/>
  <c r="AP252"/>
  <c r="AP253"/>
  <c r="AP254"/>
  <c r="AP255"/>
  <c r="AP256"/>
  <c r="AP257"/>
  <c r="AP258"/>
  <c r="AP259"/>
  <c r="AP260"/>
  <c r="AP261"/>
  <c r="AP262"/>
  <c r="AP263"/>
  <c r="AP264"/>
  <c r="AP265"/>
  <c r="AP266"/>
  <c r="AP267"/>
  <c r="AP268"/>
  <c r="AP269"/>
  <c r="AP270"/>
  <c r="AP271"/>
  <c r="AP272"/>
  <c r="AP273"/>
  <c r="AP274"/>
  <c r="AP275"/>
  <c r="AP276"/>
  <c r="AP277"/>
  <c r="AP278"/>
  <c r="AP279"/>
  <c r="AP280"/>
  <c r="AP281"/>
  <c r="AP282"/>
  <c r="AP283"/>
  <c r="AP284"/>
  <c r="AP285"/>
  <c r="AP286"/>
  <c r="AP287"/>
  <c r="AP288"/>
  <c r="AP289"/>
  <c r="AP290"/>
  <c r="AP291"/>
  <c r="AP292"/>
  <c r="AP293"/>
  <c r="AP294"/>
  <c r="AP295"/>
  <c r="AP296"/>
  <c r="AP297"/>
  <c r="AP298"/>
  <c r="AP299"/>
  <c r="AP300"/>
  <c r="AP301"/>
  <c r="AP302"/>
  <c r="AP303"/>
  <c r="AP304"/>
  <c r="AP305"/>
  <c r="AP306"/>
  <c r="AP307"/>
  <c r="AP308"/>
  <c r="AP309"/>
  <c r="AP310"/>
  <c r="AP311"/>
  <c r="AP312"/>
  <c r="AP313"/>
  <c r="AP314"/>
  <c r="AP315"/>
  <c r="AP316"/>
  <c r="AP317"/>
  <c r="AP318"/>
  <c r="AP319"/>
  <c r="AP320"/>
  <c r="AP321"/>
  <c r="AP322"/>
  <c r="AP323"/>
  <c r="AP324"/>
  <c r="AP325"/>
  <c r="AP326"/>
  <c r="AP327"/>
  <c r="AP328"/>
  <c r="AP329"/>
  <c r="AP330"/>
  <c r="AP331"/>
  <c r="AP332"/>
  <c r="AP333"/>
  <c r="AP334"/>
  <c r="AP335"/>
  <c r="AP336"/>
  <c r="AP337"/>
  <c r="AP338"/>
  <c r="AP339"/>
  <c r="AP340"/>
  <c r="AP341"/>
  <c r="AP342"/>
  <c r="AP343"/>
  <c r="AP344"/>
  <c r="AP345"/>
  <c r="AP346"/>
  <c r="AP347"/>
  <c r="AP348"/>
  <c r="AP349"/>
  <c r="AP350"/>
  <c r="AP351"/>
  <c r="AP352"/>
  <c r="AP353"/>
  <c r="AP354"/>
  <c r="AP355"/>
  <c r="AP356"/>
  <c r="AP357"/>
  <c r="AP358"/>
  <c r="AP359"/>
  <c r="AP360"/>
  <c r="AP361"/>
  <c r="AP362"/>
  <c r="AP363"/>
  <c r="AP364"/>
  <c r="AP365"/>
  <c r="AP366"/>
  <c r="AP367"/>
  <c r="AP368"/>
  <c r="AP369"/>
  <c r="AP370"/>
  <c r="AP371"/>
  <c r="AP372"/>
  <c r="AP373"/>
  <c r="AP374"/>
  <c r="AP375"/>
  <c r="AP376"/>
  <c r="AP377"/>
  <c r="AP378"/>
  <c r="AP379"/>
  <c r="AP380"/>
  <c r="AP381"/>
  <c r="AP382"/>
  <c r="AP383"/>
  <c r="AP384"/>
  <c r="AP385"/>
  <c r="AP386"/>
  <c r="AP387"/>
  <c r="AP388"/>
  <c r="AP389"/>
  <c r="AP390"/>
  <c r="AP391"/>
  <c r="AP392"/>
  <c r="AP393"/>
  <c r="AP394"/>
  <c r="AP395"/>
  <c r="AP396"/>
  <c r="AP397"/>
  <c r="AP398"/>
  <c r="AP399"/>
  <c r="AP400"/>
  <c r="AP401"/>
  <c r="AP402"/>
  <c r="AP403"/>
  <c r="AP404"/>
  <c r="AP405"/>
  <c r="AP406"/>
  <c r="AP407"/>
  <c r="AP408"/>
  <c r="AP409"/>
  <c r="AP410"/>
  <c r="AP411"/>
  <c r="AP412"/>
  <c r="AP413"/>
  <c r="AP414"/>
  <c r="AP415"/>
  <c r="AP416"/>
  <c r="AP417"/>
  <c r="AP418"/>
  <c r="AP419"/>
  <c r="AP420"/>
  <c r="AP421"/>
  <c r="AP422"/>
  <c r="AP423"/>
  <c r="AP424"/>
  <c r="AP425"/>
  <c r="AP426"/>
  <c r="AP427"/>
  <c r="AP428"/>
  <c r="AP429"/>
  <c r="AP430"/>
  <c r="AP431"/>
  <c r="AP432"/>
  <c r="AP433"/>
  <c r="AP434"/>
  <c r="AP435"/>
  <c r="AP436"/>
  <c r="AP437"/>
  <c r="AP438"/>
  <c r="AP439"/>
  <c r="AP440"/>
  <c r="AP441"/>
  <c r="AP442"/>
  <c r="AP443"/>
  <c r="AP444"/>
  <c r="AP445"/>
  <c r="AP446"/>
  <c r="AP447"/>
  <c r="AP448"/>
  <c r="AP449"/>
  <c r="AP450"/>
  <c r="AP451"/>
  <c r="AP452"/>
  <c r="AP453"/>
  <c r="AP454"/>
  <c r="AP455"/>
  <c r="AP456"/>
  <c r="AP457"/>
  <c r="AP458"/>
  <c r="AP459"/>
  <c r="AP460"/>
  <c r="AP461"/>
  <c r="AP462"/>
  <c r="AP463"/>
  <c r="AP464"/>
  <c r="AP465"/>
  <c r="AP466"/>
  <c r="AP467"/>
  <c r="AP468"/>
  <c r="AP469"/>
  <c r="AP470"/>
  <c r="AP471"/>
  <c r="AP472"/>
  <c r="AP473"/>
  <c r="AP474"/>
  <c r="AP475"/>
  <c r="AP476"/>
  <c r="AP477"/>
  <c r="AP478"/>
  <c r="AP479"/>
  <c r="AP480"/>
  <c r="AP481"/>
  <c r="AP482"/>
  <c r="AP483"/>
  <c r="AP484"/>
  <c r="AP485"/>
  <c r="AP486"/>
  <c r="AP487"/>
  <c r="AP488"/>
  <c r="AP489"/>
  <c r="AP490"/>
  <c r="AP491"/>
  <c r="AP492"/>
  <c r="AP493"/>
  <c r="AP494"/>
  <c r="AP495"/>
  <c r="AP496"/>
  <c r="AP497"/>
  <c r="AP498"/>
  <c r="AP499"/>
  <c r="AP500"/>
  <c r="AP3"/>
  <c r="AO4"/>
  <c r="AO5"/>
  <c r="AO6"/>
  <c r="AO7"/>
  <c r="AO8"/>
  <c r="AO9"/>
  <c r="AO10"/>
  <c r="AO11"/>
  <c r="AO12"/>
  <c r="AO13"/>
  <c r="AO14"/>
  <c r="AO15"/>
  <c r="AO16"/>
  <c r="AO17"/>
  <c r="AO18"/>
  <c r="AO19"/>
  <c r="AO20"/>
  <c r="AO21"/>
  <c r="AO22"/>
  <c r="AO23"/>
  <c r="AO24"/>
  <c r="AO25"/>
  <c r="AO26"/>
  <c r="AO27"/>
  <c r="AO28"/>
  <c r="AO29"/>
  <c r="AO30"/>
  <c r="AO31"/>
  <c r="AO32"/>
  <c r="AO33"/>
  <c r="AO34"/>
  <c r="AO35"/>
  <c r="AO36"/>
  <c r="AO37"/>
  <c r="AO38"/>
  <c r="AO39"/>
  <c r="AO40"/>
  <c r="AO41"/>
  <c r="AO42"/>
  <c r="AO43"/>
  <c r="AO44"/>
  <c r="AO45"/>
  <c r="AO46"/>
  <c r="AO47"/>
  <c r="AO48"/>
  <c r="AO49"/>
  <c r="AO50"/>
  <c r="AO51"/>
  <c r="AO52"/>
  <c r="AO53"/>
  <c r="AO54"/>
  <c r="AO55"/>
  <c r="AO56"/>
  <c r="AO57"/>
  <c r="AO58"/>
  <c r="AO59"/>
  <c r="AO60"/>
  <c r="AO61"/>
  <c r="AO62"/>
  <c r="AO63"/>
  <c r="AO64"/>
  <c r="AO65"/>
  <c r="AO66"/>
  <c r="AO67"/>
  <c r="AO68"/>
  <c r="AO69"/>
  <c r="AO70"/>
  <c r="AO71"/>
  <c r="AO72"/>
  <c r="AO73"/>
  <c r="AO74"/>
  <c r="AO75"/>
  <c r="AO76"/>
  <c r="AO77"/>
  <c r="AO78"/>
  <c r="AO79"/>
  <c r="AO80"/>
  <c r="AO81"/>
  <c r="AO82"/>
  <c r="AO83"/>
  <c r="AO84"/>
  <c r="AO85"/>
  <c r="AO86"/>
  <c r="AO87"/>
  <c r="AO88"/>
  <c r="AO89"/>
  <c r="AO90"/>
  <c r="AO91"/>
  <c r="AO92"/>
  <c r="AO93"/>
  <c r="AO94"/>
  <c r="AO95"/>
  <c r="AO96"/>
  <c r="AO97"/>
  <c r="AO98"/>
  <c r="AO99"/>
  <c r="AO100"/>
  <c r="AO101"/>
  <c r="AO102"/>
  <c r="AO103"/>
  <c r="AO104"/>
  <c r="AO105"/>
  <c r="AO106"/>
  <c r="AO107"/>
  <c r="AO108"/>
  <c r="AO109"/>
  <c r="AO110"/>
  <c r="AO111"/>
  <c r="AO112"/>
  <c r="AO113"/>
  <c r="AO114"/>
  <c r="AO115"/>
  <c r="AO116"/>
  <c r="AO117"/>
  <c r="AO118"/>
  <c r="AO119"/>
  <c r="AO120"/>
  <c r="AO121"/>
  <c r="AO122"/>
  <c r="AO123"/>
  <c r="AO124"/>
  <c r="AO125"/>
  <c r="AO126"/>
  <c r="AO127"/>
  <c r="AO128"/>
  <c r="AO129"/>
  <c r="AO130"/>
  <c r="AO131"/>
  <c r="AO132"/>
  <c r="AO133"/>
  <c r="AO134"/>
  <c r="AO135"/>
  <c r="AO136"/>
  <c r="AO137"/>
  <c r="AO138"/>
  <c r="AO139"/>
  <c r="AO140"/>
  <c r="AO141"/>
  <c r="AO142"/>
  <c r="AO143"/>
  <c r="AO144"/>
  <c r="AO145"/>
  <c r="AO146"/>
  <c r="AO147"/>
  <c r="AO148"/>
  <c r="AO149"/>
  <c r="AO150"/>
  <c r="AO151"/>
  <c r="AO152"/>
  <c r="AO153"/>
  <c r="AO154"/>
  <c r="AO155"/>
  <c r="AO156"/>
  <c r="AO157"/>
  <c r="AO158"/>
  <c r="AO159"/>
  <c r="AO160"/>
  <c r="AO161"/>
  <c r="AO162"/>
  <c r="AO163"/>
  <c r="AO164"/>
  <c r="AO165"/>
  <c r="AO166"/>
  <c r="AO167"/>
  <c r="AO168"/>
  <c r="AO169"/>
  <c r="AO170"/>
  <c r="AO171"/>
  <c r="AO172"/>
  <c r="AO173"/>
  <c r="AO174"/>
  <c r="AO175"/>
  <c r="AO176"/>
  <c r="AO177"/>
  <c r="AO178"/>
  <c r="AO179"/>
  <c r="AO180"/>
  <c r="AO181"/>
  <c r="AO182"/>
  <c r="AO183"/>
  <c r="AO184"/>
  <c r="AO185"/>
  <c r="AO186"/>
  <c r="AO187"/>
  <c r="AO188"/>
  <c r="AO189"/>
  <c r="AO190"/>
  <c r="AO191"/>
  <c r="AO192"/>
  <c r="AO193"/>
  <c r="AO194"/>
  <c r="AO195"/>
  <c r="AO196"/>
  <c r="AO197"/>
  <c r="AO198"/>
  <c r="AO199"/>
  <c r="AO200"/>
  <c r="AO201"/>
  <c r="AO202"/>
  <c r="AO203"/>
  <c r="AO204"/>
  <c r="AO205"/>
  <c r="AO206"/>
  <c r="AO207"/>
  <c r="AO208"/>
  <c r="AO209"/>
  <c r="AO210"/>
  <c r="AO211"/>
  <c r="AO212"/>
  <c r="AO213"/>
  <c r="AO214"/>
  <c r="AO215"/>
  <c r="AO216"/>
  <c r="AO217"/>
  <c r="AO218"/>
  <c r="AO219"/>
  <c r="AO220"/>
  <c r="AO221"/>
  <c r="AO222"/>
  <c r="AO223"/>
  <c r="AO224"/>
  <c r="AO225"/>
  <c r="AO226"/>
  <c r="AO227"/>
  <c r="AO228"/>
  <c r="AO229"/>
  <c r="AO230"/>
  <c r="AO231"/>
  <c r="AO232"/>
  <c r="AO233"/>
  <c r="AO234"/>
  <c r="AO235"/>
  <c r="AO236"/>
  <c r="AO237"/>
  <c r="AO238"/>
  <c r="AO239"/>
  <c r="AO240"/>
  <c r="AO241"/>
  <c r="AO242"/>
  <c r="AO243"/>
  <c r="AO244"/>
  <c r="AO245"/>
  <c r="AO246"/>
  <c r="AO247"/>
  <c r="AO248"/>
  <c r="AO249"/>
  <c r="AO250"/>
  <c r="AO251"/>
  <c r="AO252"/>
  <c r="AO253"/>
  <c r="AO254"/>
  <c r="AO255"/>
  <c r="AO256"/>
  <c r="AO257"/>
  <c r="AO258"/>
  <c r="AO259"/>
  <c r="AO260"/>
  <c r="AO261"/>
  <c r="AO262"/>
  <c r="AO263"/>
  <c r="AO264"/>
  <c r="AO265"/>
  <c r="AO266"/>
  <c r="AO267"/>
  <c r="AO268"/>
  <c r="AO269"/>
  <c r="AO270"/>
  <c r="AO271"/>
  <c r="AO272"/>
  <c r="AO273"/>
  <c r="AO274"/>
  <c r="AO275"/>
  <c r="AO276"/>
  <c r="AO277"/>
  <c r="AO278"/>
  <c r="AO279"/>
  <c r="AO280"/>
  <c r="AO281"/>
  <c r="AO282"/>
  <c r="AO283"/>
  <c r="AO284"/>
  <c r="AO285"/>
  <c r="AO286"/>
  <c r="AO287"/>
  <c r="AO288"/>
  <c r="AO289"/>
  <c r="AO290"/>
  <c r="AO291"/>
  <c r="AO292"/>
  <c r="AO293"/>
  <c r="AO294"/>
  <c r="AO295"/>
  <c r="AO296"/>
  <c r="AO297"/>
  <c r="AO298"/>
  <c r="AO299"/>
  <c r="AO300"/>
  <c r="AO301"/>
  <c r="AO302"/>
  <c r="AO303"/>
  <c r="AO304"/>
  <c r="AO305"/>
  <c r="AO306"/>
  <c r="AO307"/>
  <c r="AO308"/>
  <c r="AO309"/>
  <c r="AO310"/>
  <c r="AO311"/>
  <c r="AO312"/>
  <c r="AO313"/>
  <c r="AO314"/>
  <c r="AO315"/>
  <c r="AO316"/>
  <c r="AO317"/>
  <c r="AO318"/>
  <c r="AO319"/>
  <c r="AO320"/>
  <c r="AO321"/>
  <c r="AO322"/>
  <c r="AO323"/>
  <c r="AO324"/>
  <c r="AO325"/>
  <c r="AO326"/>
  <c r="AO327"/>
  <c r="AO328"/>
  <c r="AO329"/>
  <c r="AO330"/>
  <c r="AO331"/>
  <c r="AO332"/>
  <c r="AO333"/>
  <c r="AO334"/>
  <c r="AO335"/>
  <c r="AO336"/>
  <c r="AO337"/>
  <c r="AO338"/>
  <c r="AO339"/>
  <c r="AO340"/>
  <c r="AO341"/>
  <c r="AO342"/>
  <c r="AO343"/>
  <c r="AO344"/>
  <c r="AO345"/>
  <c r="AO346"/>
  <c r="AO347"/>
  <c r="AO348"/>
  <c r="AO349"/>
  <c r="AO350"/>
  <c r="AO351"/>
  <c r="AO352"/>
  <c r="AO353"/>
  <c r="AO354"/>
  <c r="AO355"/>
  <c r="AO356"/>
  <c r="AO357"/>
  <c r="AO358"/>
  <c r="AO359"/>
  <c r="AO360"/>
  <c r="AO361"/>
  <c r="AO362"/>
  <c r="AO363"/>
  <c r="AO364"/>
  <c r="AO365"/>
  <c r="AO366"/>
  <c r="AO367"/>
  <c r="AO368"/>
  <c r="AO369"/>
  <c r="AO370"/>
  <c r="AO371"/>
  <c r="AO372"/>
  <c r="AO373"/>
  <c r="AO374"/>
  <c r="AO375"/>
  <c r="AO376"/>
  <c r="AO377"/>
  <c r="AO378"/>
  <c r="AO379"/>
  <c r="AO380"/>
  <c r="AO381"/>
  <c r="AO382"/>
  <c r="AO383"/>
  <c r="AO384"/>
  <c r="AO385"/>
  <c r="AO386"/>
  <c r="AO387"/>
  <c r="AO388"/>
  <c r="AO389"/>
  <c r="AO390"/>
  <c r="AO391"/>
  <c r="AO392"/>
  <c r="AO393"/>
  <c r="AO394"/>
  <c r="AO395"/>
  <c r="AO396"/>
  <c r="AO397"/>
  <c r="AO398"/>
  <c r="AO399"/>
  <c r="AO400"/>
  <c r="AO401"/>
  <c r="AO402"/>
  <c r="AO403"/>
  <c r="AO404"/>
  <c r="AO405"/>
  <c r="AO406"/>
  <c r="AO407"/>
  <c r="AO408"/>
  <c r="AO409"/>
  <c r="AO410"/>
  <c r="AO411"/>
  <c r="AO412"/>
  <c r="AO413"/>
  <c r="AO414"/>
  <c r="AO415"/>
  <c r="AO416"/>
  <c r="AO417"/>
  <c r="AO418"/>
  <c r="AO419"/>
  <c r="AO420"/>
  <c r="AO421"/>
  <c r="AO422"/>
  <c r="AO423"/>
  <c r="AO424"/>
  <c r="AO425"/>
  <c r="AO426"/>
  <c r="AO427"/>
  <c r="AO428"/>
  <c r="AO429"/>
  <c r="AO430"/>
  <c r="AO431"/>
  <c r="AO432"/>
  <c r="AO433"/>
  <c r="AO434"/>
  <c r="AO435"/>
  <c r="AO436"/>
  <c r="AO437"/>
  <c r="AO438"/>
  <c r="AO439"/>
  <c r="AO440"/>
  <c r="AO441"/>
  <c r="AO442"/>
  <c r="AO443"/>
  <c r="AO444"/>
  <c r="AO445"/>
  <c r="AO446"/>
  <c r="AO447"/>
  <c r="AO448"/>
  <c r="AO449"/>
  <c r="AO450"/>
  <c r="AO451"/>
  <c r="AO452"/>
  <c r="AO453"/>
  <c r="AO454"/>
  <c r="AO455"/>
  <c r="AO456"/>
  <c r="AO457"/>
  <c r="AO458"/>
  <c r="AO459"/>
  <c r="AO460"/>
  <c r="AO461"/>
  <c r="AO462"/>
  <c r="AO463"/>
  <c r="AO464"/>
  <c r="AO465"/>
  <c r="AO466"/>
  <c r="AO467"/>
  <c r="AO468"/>
  <c r="AO469"/>
  <c r="AO470"/>
  <c r="AO471"/>
  <c r="AO472"/>
  <c r="AO473"/>
  <c r="AO474"/>
  <c r="AO475"/>
  <c r="AO476"/>
  <c r="AO477"/>
  <c r="AO478"/>
  <c r="AO479"/>
  <c r="AO480"/>
  <c r="AO481"/>
  <c r="AO482"/>
  <c r="AO483"/>
  <c r="AO484"/>
  <c r="AO485"/>
  <c r="AO486"/>
  <c r="AO487"/>
  <c r="AO488"/>
  <c r="AO489"/>
  <c r="AO490"/>
  <c r="AO491"/>
  <c r="AO492"/>
  <c r="AO493"/>
  <c r="AO494"/>
  <c r="AO495"/>
  <c r="AO496"/>
  <c r="AO497"/>
  <c r="AO498"/>
  <c r="AO499"/>
  <c r="AO500"/>
  <c r="AO3"/>
  <c r="AG3"/>
  <c r="AG4"/>
  <c r="AG5"/>
  <c r="AG6"/>
  <c r="AG7"/>
  <c r="AG8"/>
  <c r="AG9"/>
  <c r="AG10"/>
  <c r="AG11"/>
  <c r="AG12"/>
  <c r="AG13"/>
  <c r="AG14"/>
  <c r="AG15"/>
  <c r="AG16"/>
  <c r="AG17"/>
  <c r="AG18"/>
  <c r="AG19"/>
  <c r="AG20"/>
  <c r="AG21"/>
  <c r="AG22"/>
  <c r="AG23"/>
  <c r="AG24"/>
  <c r="AG25"/>
  <c r="AG26"/>
  <c r="AG27"/>
  <c r="AG28"/>
  <c r="AG29"/>
  <c r="AG30"/>
  <c r="AG31"/>
  <c r="AG32"/>
  <c r="AG33"/>
  <c r="AG34"/>
  <c r="AG35"/>
  <c r="AG36"/>
  <c r="AG37"/>
  <c r="AG38"/>
  <c r="AG39"/>
  <c r="AG40"/>
  <c r="AG41"/>
  <c r="AG42"/>
  <c r="AG43"/>
  <c r="AG44"/>
  <c r="AG45"/>
  <c r="AG46"/>
  <c r="AG47"/>
  <c r="AG48"/>
  <c r="AG49"/>
  <c r="AG50"/>
  <c r="AG51"/>
  <c r="AG52"/>
  <c r="AG53"/>
  <c r="AG54"/>
  <c r="AG55"/>
  <c r="AG56"/>
  <c r="AG57"/>
  <c r="AG58"/>
  <c r="AG59"/>
  <c r="AG60"/>
  <c r="AG61"/>
  <c r="AG62"/>
  <c r="AG63"/>
  <c r="AG64"/>
  <c r="AG65"/>
  <c r="AG66"/>
  <c r="AG67"/>
  <c r="AG68"/>
  <c r="AG69"/>
  <c r="AG70"/>
  <c r="AG71"/>
  <c r="AG72"/>
  <c r="AG73"/>
  <c r="AG74"/>
  <c r="AG75"/>
  <c r="AG76"/>
  <c r="AG77"/>
  <c r="AG78"/>
  <c r="AG79"/>
  <c r="AG80"/>
  <c r="AG81"/>
  <c r="AG82"/>
  <c r="AG83"/>
  <c r="AG84"/>
  <c r="AG85"/>
  <c r="AG86"/>
  <c r="AG87"/>
  <c r="AG88"/>
  <c r="AG89"/>
  <c r="AG90"/>
  <c r="AG91"/>
  <c r="AG92"/>
  <c r="AG93"/>
  <c r="AG94"/>
  <c r="AG95"/>
  <c r="AG96"/>
  <c r="AG97"/>
  <c r="AG98"/>
  <c r="AG99"/>
  <c r="AG100"/>
  <c r="AG101"/>
  <c r="AG102"/>
  <c r="AG103"/>
  <c r="AG104"/>
  <c r="AG105"/>
  <c r="AG106"/>
  <c r="AG107"/>
  <c r="AG108"/>
  <c r="AG109"/>
  <c r="AG110"/>
  <c r="AG111"/>
  <c r="AG112"/>
  <c r="AG113"/>
  <c r="AG114"/>
  <c r="AG115"/>
  <c r="AG116"/>
  <c r="AG117"/>
  <c r="AG118"/>
  <c r="AG119"/>
  <c r="AG120"/>
  <c r="AG121"/>
  <c r="AG122"/>
  <c r="AG123"/>
  <c r="AG124"/>
  <c r="AG125"/>
  <c r="AG126"/>
  <c r="AG127"/>
  <c r="AG128"/>
  <c r="AG129"/>
  <c r="AG130"/>
  <c r="AG131"/>
  <c r="AG132"/>
  <c r="AG133"/>
  <c r="AG134"/>
  <c r="AG135"/>
  <c r="AG136"/>
  <c r="AG137"/>
  <c r="AG138"/>
  <c r="AG139"/>
  <c r="AG140"/>
  <c r="AG141"/>
  <c r="AG142"/>
  <c r="AG143"/>
  <c r="AG144"/>
  <c r="AG145"/>
  <c r="AG146"/>
  <c r="AG147"/>
  <c r="AG148"/>
  <c r="AG149"/>
  <c r="AG150"/>
  <c r="AG151"/>
  <c r="AG152"/>
  <c r="AG153"/>
  <c r="AG154"/>
  <c r="AG155"/>
  <c r="AG156"/>
  <c r="AG157"/>
  <c r="AG158"/>
  <c r="AG159"/>
  <c r="AG160"/>
  <c r="AG161"/>
  <c r="AG162"/>
  <c r="AG163"/>
  <c r="AG164"/>
  <c r="AG165"/>
  <c r="AG166"/>
  <c r="AG167"/>
  <c r="AG168"/>
  <c r="AG169"/>
  <c r="AG170"/>
  <c r="AG171"/>
  <c r="AG172"/>
  <c r="AG173"/>
  <c r="AG174"/>
  <c r="AG175"/>
  <c r="AG176"/>
  <c r="AG177"/>
  <c r="AG178"/>
  <c r="AG179"/>
  <c r="AG180"/>
  <c r="AG181"/>
  <c r="AG182"/>
  <c r="AG183"/>
  <c r="AG184"/>
  <c r="AG185"/>
  <c r="AG186"/>
  <c r="AG187"/>
  <c r="AG188"/>
  <c r="AG189"/>
  <c r="AG190"/>
  <c r="AG191"/>
  <c r="AG192"/>
  <c r="AG193"/>
  <c r="AG194"/>
  <c r="AG195"/>
  <c r="AG196"/>
  <c r="AG197"/>
  <c r="AG198"/>
  <c r="AG199"/>
  <c r="AG200"/>
  <c r="AG201"/>
  <c r="AG202"/>
  <c r="AG203"/>
  <c r="AG204"/>
  <c r="AG205"/>
  <c r="AG206"/>
  <c r="AG207"/>
  <c r="AG208"/>
  <c r="AG209"/>
  <c r="AG210"/>
  <c r="AG211"/>
  <c r="AG212"/>
  <c r="AG213"/>
  <c r="AG214"/>
  <c r="AG215"/>
  <c r="AG216"/>
  <c r="AG217"/>
  <c r="AG218"/>
  <c r="AG219"/>
  <c r="AG220"/>
  <c r="AG221"/>
  <c r="AG222"/>
  <c r="AG223"/>
  <c r="AG224"/>
  <c r="AG225"/>
  <c r="AG226"/>
  <c r="AG227"/>
  <c r="AG228"/>
  <c r="AG229"/>
  <c r="AG230"/>
  <c r="AG231"/>
  <c r="AG232"/>
  <c r="AG233"/>
  <c r="AG234"/>
  <c r="AG235"/>
  <c r="AG236"/>
  <c r="AG237"/>
  <c r="AG238"/>
  <c r="AG239"/>
  <c r="AG240"/>
  <c r="AG241"/>
  <c r="AG242"/>
  <c r="AG243"/>
  <c r="AG244"/>
  <c r="AG245"/>
  <c r="AG246"/>
  <c r="AG247"/>
  <c r="AG248"/>
  <c r="AG249"/>
  <c r="AG250"/>
  <c r="AG251"/>
  <c r="AG252"/>
  <c r="AG253"/>
  <c r="AG254"/>
  <c r="AG255"/>
  <c r="AG256"/>
  <c r="AG257"/>
  <c r="AG258"/>
  <c r="AG259"/>
  <c r="AG260"/>
  <c r="AG261"/>
  <c r="AG262"/>
  <c r="AG263"/>
  <c r="AG264"/>
  <c r="AG265"/>
  <c r="AG266"/>
  <c r="AG267"/>
  <c r="AG268"/>
  <c r="AG269"/>
  <c r="AG270"/>
  <c r="AG271"/>
  <c r="AG272"/>
  <c r="AG273"/>
  <c r="AG274"/>
  <c r="AG275"/>
  <c r="AG276"/>
  <c r="AG277"/>
  <c r="AG278"/>
  <c r="AG279"/>
  <c r="AG280"/>
  <c r="AG281"/>
  <c r="AG282"/>
  <c r="AG283"/>
  <c r="AG284"/>
  <c r="AG285"/>
  <c r="AG286"/>
  <c r="AG287"/>
  <c r="AG288"/>
  <c r="AG289"/>
  <c r="AG290"/>
  <c r="AG291"/>
  <c r="AG292"/>
  <c r="AG293"/>
  <c r="AG294"/>
  <c r="AG295"/>
  <c r="AG296"/>
  <c r="AG297"/>
  <c r="AG298"/>
  <c r="AG299"/>
  <c r="AG300"/>
  <c r="AG301"/>
  <c r="AG302"/>
  <c r="AG303"/>
  <c r="AG304"/>
  <c r="AG305"/>
  <c r="AG306"/>
  <c r="AG307"/>
  <c r="AG308"/>
  <c r="AG309"/>
  <c r="AG310"/>
  <c r="AG311"/>
  <c r="AG312"/>
  <c r="AG313"/>
  <c r="AG314"/>
  <c r="AG315"/>
  <c r="AG316"/>
  <c r="AG317"/>
  <c r="AG318"/>
  <c r="AG319"/>
  <c r="AG320"/>
  <c r="AG321"/>
  <c r="AG322"/>
  <c r="AG323"/>
  <c r="AG324"/>
  <c r="AG325"/>
  <c r="AG326"/>
  <c r="AG327"/>
  <c r="AG328"/>
  <c r="AG329"/>
  <c r="AG330"/>
  <c r="AG331"/>
  <c r="AG332"/>
  <c r="AG333"/>
  <c r="AG334"/>
  <c r="AG335"/>
  <c r="AG336"/>
  <c r="AG337"/>
  <c r="AG338"/>
  <c r="AG339"/>
  <c r="AG340"/>
  <c r="AG341"/>
  <c r="AG342"/>
  <c r="AG343"/>
  <c r="AG344"/>
  <c r="AG345"/>
  <c r="AG346"/>
  <c r="AG347"/>
  <c r="AG348"/>
  <c r="AG349"/>
  <c r="AG350"/>
  <c r="AG351"/>
  <c r="AG352"/>
  <c r="AG353"/>
  <c r="AG354"/>
  <c r="AG355"/>
  <c r="AG356"/>
  <c r="AG357"/>
  <c r="AG358"/>
  <c r="AG359"/>
  <c r="AG360"/>
  <c r="AG361"/>
  <c r="AG362"/>
  <c r="AG363"/>
  <c r="AG364"/>
  <c r="AG365"/>
  <c r="AG366"/>
  <c r="AG367"/>
  <c r="AG368"/>
  <c r="AG369"/>
  <c r="AG370"/>
  <c r="AG371"/>
  <c r="AG372"/>
  <c r="AG373"/>
  <c r="AG374"/>
  <c r="AG375"/>
  <c r="AG376"/>
  <c r="AG377"/>
  <c r="AG378"/>
  <c r="AG379"/>
  <c r="AG380"/>
  <c r="AG381"/>
  <c r="AG382"/>
  <c r="AG383"/>
  <c r="AG384"/>
  <c r="AG385"/>
  <c r="AG386"/>
  <c r="AG387"/>
  <c r="AG388"/>
  <c r="AG389"/>
  <c r="AG390"/>
  <c r="AG391"/>
  <c r="AG392"/>
  <c r="AG393"/>
  <c r="AG394"/>
  <c r="AG395"/>
  <c r="AG396"/>
  <c r="AG397"/>
  <c r="AG398"/>
  <c r="AG399"/>
  <c r="AG400"/>
  <c r="AG401"/>
  <c r="AG402"/>
  <c r="AG403"/>
  <c r="AG404"/>
  <c r="AG405"/>
  <c r="AG406"/>
  <c r="AG407"/>
  <c r="AG408"/>
  <c r="AG409"/>
  <c r="AG410"/>
  <c r="AG411"/>
  <c r="AG412"/>
  <c r="AG413"/>
  <c r="AG414"/>
  <c r="AG415"/>
  <c r="AG416"/>
  <c r="AG417"/>
  <c r="AG418"/>
  <c r="AG419"/>
  <c r="AG420"/>
  <c r="AG421"/>
  <c r="AG422"/>
  <c r="AG423"/>
  <c r="AG424"/>
  <c r="AG425"/>
  <c r="AG426"/>
  <c r="AG427"/>
  <c r="AG428"/>
  <c r="AG429"/>
  <c r="AG430"/>
  <c r="AG431"/>
  <c r="AG432"/>
  <c r="AG433"/>
  <c r="AG434"/>
  <c r="AG435"/>
  <c r="AG436"/>
  <c r="AG437"/>
  <c r="AG438"/>
  <c r="AG439"/>
  <c r="AG440"/>
  <c r="AG441"/>
  <c r="AG442"/>
  <c r="AG443"/>
  <c r="AG444"/>
  <c r="AG445"/>
  <c r="AG446"/>
  <c r="AG447"/>
  <c r="AG448"/>
  <c r="AG449"/>
  <c r="AG450"/>
  <c r="AG451"/>
  <c r="AG452"/>
  <c r="AG453"/>
  <c r="AG454"/>
  <c r="AG455"/>
  <c r="AG456"/>
  <c r="AG457"/>
  <c r="AG458"/>
  <c r="AG459"/>
  <c r="AG460"/>
  <c r="AG461"/>
  <c r="AG462"/>
  <c r="AG463"/>
  <c r="AG464"/>
  <c r="AG465"/>
  <c r="AG466"/>
  <c r="AG467"/>
  <c r="AG468"/>
  <c r="AG469"/>
  <c r="AG470"/>
  <c r="AG471"/>
  <c r="AG472"/>
  <c r="AG473"/>
  <c r="AG474"/>
  <c r="AG475"/>
  <c r="AG476"/>
  <c r="AG477"/>
  <c r="AG478"/>
  <c r="AG479"/>
  <c r="AG480"/>
  <c r="AG481"/>
  <c r="AG482"/>
  <c r="AG483"/>
  <c r="AG484"/>
  <c r="AG485"/>
  <c r="AG486"/>
  <c r="AG487"/>
  <c r="AG488"/>
  <c r="AG489"/>
  <c r="AG490"/>
  <c r="AG491"/>
  <c r="AG492"/>
  <c r="AG493"/>
  <c r="AG494"/>
  <c r="AG495"/>
  <c r="AG496"/>
  <c r="AG497"/>
  <c r="AG498"/>
  <c r="AG499"/>
  <c r="AG500"/>
  <c r="AF4"/>
  <c r="AF5"/>
  <c r="AF6"/>
  <c r="AF7"/>
  <c r="AF8"/>
  <c r="AF9"/>
  <c r="AF10"/>
  <c r="AF11"/>
  <c r="AF12"/>
  <c r="AF13"/>
  <c r="AF14"/>
  <c r="AF15"/>
  <c r="AF16"/>
  <c r="AF17"/>
  <c r="AF18"/>
  <c r="AF19"/>
  <c r="AF20"/>
  <c r="AF21"/>
  <c r="AF22"/>
  <c r="AF23"/>
  <c r="AF24"/>
  <c r="AF25"/>
  <c r="AF26"/>
  <c r="AF27"/>
  <c r="AF28"/>
  <c r="AF29"/>
  <c r="AF30"/>
  <c r="AF31"/>
  <c r="AF32"/>
  <c r="AF33"/>
  <c r="AF34"/>
  <c r="AF35"/>
  <c r="AF36"/>
  <c r="AF37"/>
  <c r="AF38"/>
  <c r="AF39"/>
  <c r="AF40"/>
  <c r="AF41"/>
  <c r="AF42"/>
  <c r="AF43"/>
  <c r="AF44"/>
  <c r="AF45"/>
  <c r="AF46"/>
  <c r="AF47"/>
  <c r="AF48"/>
  <c r="AF49"/>
  <c r="AF50"/>
  <c r="AF51"/>
  <c r="AF52"/>
  <c r="AF53"/>
  <c r="AF54"/>
  <c r="AF55"/>
  <c r="AF56"/>
  <c r="AF57"/>
  <c r="AF58"/>
  <c r="AF59"/>
  <c r="AF60"/>
  <c r="AF61"/>
  <c r="AF62"/>
  <c r="AF63"/>
  <c r="AF64"/>
  <c r="AF65"/>
  <c r="AF66"/>
  <c r="AF67"/>
  <c r="AF68"/>
  <c r="AF69"/>
  <c r="AF70"/>
  <c r="AF71"/>
  <c r="AF72"/>
  <c r="AF73"/>
  <c r="AF74"/>
  <c r="AF75"/>
  <c r="AF76"/>
  <c r="AF77"/>
  <c r="AF78"/>
  <c r="AF79"/>
  <c r="AF80"/>
  <c r="AF81"/>
  <c r="AF82"/>
  <c r="AF83"/>
  <c r="AF84"/>
  <c r="AF85"/>
  <c r="AF86"/>
  <c r="AF87"/>
  <c r="AF88"/>
  <c r="AF89"/>
  <c r="AF90"/>
  <c r="AF91"/>
  <c r="AF92"/>
  <c r="AF93"/>
  <c r="AF94"/>
  <c r="AF95"/>
  <c r="AF96"/>
  <c r="AF97"/>
  <c r="AF98"/>
  <c r="AF99"/>
  <c r="AF100"/>
  <c r="AF101"/>
  <c r="AF102"/>
  <c r="AF103"/>
  <c r="AF104"/>
  <c r="AF105"/>
  <c r="AF106"/>
  <c r="AF107"/>
  <c r="AF108"/>
  <c r="AF109"/>
  <c r="AF110"/>
  <c r="AF111"/>
  <c r="AF112"/>
  <c r="AF113"/>
  <c r="AF114"/>
  <c r="AF115"/>
  <c r="AF116"/>
  <c r="AF117"/>
  <c r="AF118"/>
  <c r="AF119"/>
  <c r="AF120"/>
  <c r="AF121"/>
  <c r="AF122"/>
  <c r="AF123"/>
  <c r="AF124"/>
  <c r="AF125"/>
  <c r="AF126"/>
  <c r="AF127"/>
  <c r="AF128"/>
  <c r="AF129"/>
  <c r="AF130"/>
  <c r="AF131"/>
  <c r="AF132"/>
  <c r="AF133"/>
  <c r="AF134"/>
  <c r="AF135"/>
  <c r="AF136"/>
  <c r="AF137"/>
  <c r="AF138"/>
  <c r="AF139"/>
  <c r="AF140"/>
  <c r="AF141"/>
  <c r="AF142"/>
  <c r="AF143"/>
  <c r="AF144"/>
  <c r="AF145"/>
  <c r="AF146"/>
  <c r="AF147"/>
  <c r="AF148"/>
  <c r="AF149"/>
  <c r="AF150"/>
  <c r="AF151"/>
  <c r="AF152"/>
  <c r="AF153"/>
  <c r="AF154"/>
  <c r="AF155"/>
  <c r="AF156"/>
  <c r="AF157"/>
  <c r="AF158"/>
  <c r="AF159"/>
  <c r="AF160"/>
  <c r="AF161"/>
  <c r="AF162"/>
  <c r="AF163"/>
  <c r="AF164"/>
  <c r="AF165"/>
  <c r="AF166"/>
  <c r="AF167"/>
  <c r="AF168"/>
  <c r="AF169"/>
  <c r="AF170"/>
  <c r="AF171"/>
  <c r="AF172"/>
  <c r="AF173"/>
  <c r="AF174"/>
  <c r="AF175"/>
  <c r="AF176"/>
  <c r="AF177"/>
  <c r="AF178"/>
  <c r="AF179"/>
  <c r="AF180"/>
  <c r="AF181"/>
  <c r="AF182"/>
  <c r="AF183"/>
  <c r="AF184"/>
  <c r="AF185"/>
  <c r="AF186"/>
  <c r="AF187"/>
  <c r="AF188"/>
  <c r="AF189"/>
  <c r="AF190"/>
  <c r="AF191"/>
  <c r="AF192"/>
  <c r="AF193"/>
  <c r="AF194"/>
  <c r="AF195"/>
  <c r="AF196"/>
  <c r="AF197"/>
  <c r="AF198"/>
  <c r="AF199"/>
  <c r="AF200"/>
  <c r="AF201"/>
  <c r="AF202"/>
  <c r="AF203"/>
  <c r="AF204"/>
  <c r="AF205"/>
  <c r="AF206"/>
  <c r="AF207"/>
  <c r="AF208"/>
  <c r="AF209"/>
  <c r="AF210"/>
  <c r="AF211"/>
  <c r="AF212"/>
  <c r="AF213"/>
  <c r="AF214"/>
  <c r="AF215"/>
  <c r="AF216"/>
  <c r="AF217"/>
  <c r="AF218"/>
  <c r="AF219"/>
  <c r="AF220"/>
  <c r="AF221"/>
  <c r="AF222"/>
  <c r="AF223"/>
  <c r="AF224"/>
  <c r="AF225"/>
  <c r="AF226"/>
  <c r="AF227"/>
  <c r="AF228"/>
  <c r="AF229"/>
  <c r="AF230"/>
  <c r="AF231"/>
  <c r="AF232"/>
  <c r="AF233"/>
  <c r="AF234"/>
  <c r="AF235"/>
  <c r="AF236"/>
  <c r="AF237"/>
  <c r="AF238"/>
  <c r="AF239"/>
  <c r="AF240"/>
  <c r="AF241"/>
  <c r="AF242"/>
  <c r="AF243"/>
  <c r="AF244"/>
  <c r="AF245"/>
  <c r="AF246"/>
  <c r="AF247"/>
  <c r="AF248"/>
  <c r="AF249"/>
  <c r="AF250"/>
  <c r="AF251"/>
  <c r="AF252"/>
  <c r="AF253"/>
  <c r="AF254"/>
  <c r="AF255"/>
  <c r="AF256"/>
  <c r="AF257"/>
  <c r="AF258"/>
  <c r="AF259"/>
  <c r="AF260"/>
  <c r="AF261"/>
  <c r="AF262"/>
  <c r="AF263"/>
  <c r="AF264"/>
  <c r="AF265"/>
  <c r="AF266"/>
  <c r="AF267"/>
  <c r="AF268"/>
  <c r="AF269"/>
  <c r="AF270"/>
  <c r="AF271"/>
  <c r="AF272"/>
  <c r="AF273"/>
  <c r="AF274"/>
  <c r="AF275"/>
  <c r="AF276"/>
  <c r="AF277"/>
  <c r="AF278"/>
  <c r="AF279"/>
  <c r="AF280"/>
  <c r="AF281"/>
  <c r="AF282"/>
  <c r="AF283"/>
  <c r="AF284"/>
  <c r="AF285"/>
  <c r="AF286"/>
  <c r="AF287"/>
  <c r="AF288"/>
  <c r="AF289"/>
  <c r="AF290"/>
  <c r="AF291"/>
  <c r="AF292"/>
  <c r="AF293"/>
  <c r="AF294"/>
  <c r="AF295"/>
  <c r="AF296"/>
  <c r="AF297"/>
  <c r="AF298"/>
  <c r="AF299"/>
  <c r="AF300"/>
  <c r="AF301"/>
  <c r="AF302"/>
  <c r="AF303"/>
  <c r="AF304"/>
  <c r="AF305"/>
  <c r="AF306"/>
  <c r="AF307"/>
  <c r="AF308"/>
  <c r="AF309"/>
  <c r="AF310"/>
  <c r="AF311"/>
  <c r="AF312"/>
  <c r="AF313"/>
  <c r="AF314"/>
  <c r="AF315"/>
  <c r="AF316"/>
  <c r="AF317"/>
  <c r="AF318"/>
  <c r="AF319"/>
  <c r="AF320"/>
  <c r="AF321"/>
  <c r="AF322"/>
  <c r="AF323"/>
  <c r="AF324"/>
  <c r="AF325"/>
  <c r="AF326"/>
  <c r="AF327"/>
  <c r="AF328"/>
  <c r="AF329"/>
  <c r="AF330"/>
  <c r="AF331"/>
  <c r="AF332"/>
  <c r="AF333"/>
  <c r="AF334"/>
  <c r="AF335"/>
  <c r="AF336"/>
  <c r="AF337"/>
  <c r="AF338"/>
  <c r="AF339"/>
  <c r="AF340"/>
  <c r="AF341"/>
  <c r="AF342"/>
  <c r="AF343"/>
  <c r="AF344"/>
  <c r="AF345"/>
  <c r="AF346"/>
  <c r="AF347"/>
  <c r="AF348"/>
  <c r="AF349"/>
  <c r="AF350"/>
  <c r="AF351"/>
  <c r="AF352"/>
  <c r="AF353"/>
  <c r="AF354"/>
  <c r="AF355"/>
  <c r="AF356"/>
  <c r="AF357"/>
  <c r="AF358"/>
  <c r="AF359"/>
  <c r="AF360"/>
  <c r="AF361"/>
  <c r="AF362"/>
  <c r="AF363"/>
  <c r="AF364"/>
  <c r="AF365"/>
  <c r="AF366"/>
  <c r="AF367"/>
  <c r="AF368"/>
  <c r="AF369"/>
  <c r="AF370"/>
  <c r="AF371"/>
  <c r="AF372"/>
  <c r="AF373"/>
  <c r="AF374"/>
  <c r="AF375"/>
  <c r="AF376"/>
  <c r="AF377"/>
  <c r="AF378"/>
  <c r="AF379"/>
  <c r="AF380"/>
  <c r="AF381"/>
  <c r="AF382"/>
  <c r="AF383"/>
  <c r="AF384"/>
  <c r="AF385"/>
  <c r="AF386"/>
  <c r="AF387"/>
  <c r="AF388"/>
  <c r="AF389"/>
  <c r="AF390"/>
  <c r="AF391"/>
  <c r="AF392"/>
  <c r="AF393"/>
  <c r="AF394"/>
  <c r="AF395"/>
  <c r="AF396"/>
  <c r="AF397"/>
  <c r="AF398"/>
  <c r="AF399"/>
  <c r="AF400"/>
  <c r="AF401"/>
  <c r="AF402"/>
  <c r="AF403"/>
  <c r="AF404"/>
  <c r="AF405"/>
  <c r="AF406"/>
  <c r="AF407"/>
  <c r="AF408"/>
  <c r="AF409"/>
  <c r="AF410"/>
  <c r="AF411"/>
  <c r="AF412"/>
  <c r="AF413"/>
  <c r="AF414"/>
  <c r="AF415"/>
  <c r="AF416"/>
  <c r="AF417"/>
  <c r="AF418"/>
  <c r="AF419"/>
  <c r="AF420"/>
  <c r="AF421"/>
  <c r="AF422"/>
  <c r="AF423"/>
  <c r="AF424"/>
  <c r="AF425"/>
  <c r="AF426"/>
  <c r="AF427"/>
  <c r="AF428"/>
  <c r="AF429"/>
  <c r="AF430"/>
  <c r="AF431"/>
  <c r="AF432"/>
  <c r="AF433"/>
  <c r="AF434"/>
  <c r="AF435"/>
  <c r="AF436"/>
  <c r="AF437"/>
  <c r="AF438"/>
  <c r="AF439"/>
  <c r="AF440"/>
  <c r="AF441"/>
  <c r="AF442"/>
  <c r="AF443"/>
  <c r="AF444"/>
  <c r="AF445"/>
  <c r="AF446"/>
  <c r="AF447"/>
  <c r="AF448"/>
  <c r="AF449"/>
  <c r="AF450"/>
  <c r="AF451"/>
  <c r="AF452"/>
  <c r="AF453"/>
  <c r="AF454"/>
  <c r="AF455"/>
  <c r="AF456"/>
  <c r="AF457"/>
  <c r="AF458"/>
  <c r="AF459"/>
  <c r="AF460"/>
  <c r="AF461"/>
  <c r="AF462"/>
  <c r="AF463"/>
  <c r="AF464"/>
  <c r="AF465"/>
  <c r="AF466"/>
  <c r="AF467"/>
  <c r="AF468"/>
  <c r="AF469"/>
  <c r="AF470"/>
  <c r="AF471"/>
  <c r="AF472"/>
  <c r="AF473"/>
  <c r="AF474"/>
  <c r="AF475"/>
  <c r="AF476"/>
  <c r="AF477"/>
  <c r="AF478"/>
  <c r="AF479"/>
  <c r="AF480"/>
  <c r="AF481"/>
  <c r="AF482"/>
  <c r="AF483"/>
  <c r="AF484"/>
  <c r="AF485"/>
  <c r="AF486"/>
  <c r="AF487"/>
  <c r="AF488"/>
  <c r="AF489"/>
  <c r="AF490"/>
  <c r="AF491"/>
  <c r="AF492"/>
  <c r="AF493"/>
  <c r="AF494"/>
  <c r="AF495"/>
  <c r="AF496"/>
  <c r="AF497"/>
  <c r="AF498"/>
  <c r="AF499"/>
  <c r="AF500"/>
  <c r="AF3"/>
  <c r="AE4"/>
  <c r="AE5"/>
  <c r="AE6"/>
  <c r="AE7"/>
  <c r="AE8"/>
  <c r="AE9"/>
  <c r="AE10"/>
  <c r="AE11"/>
  <c r="AE12"/>
  <c r="AE13"/>
  <c r="AE14"/>
  <c r="AE15"/>
  <c r="AE16"/>
  <c r="AE17"/>
  <c r="AE18"/>
  <c r="AE19"/>
  <c r="AE20"/>
  <c r="AE21"/>
  <c r="AE22"/>
  <c r="AE23"/>
  <c r="AE24"/>
  <c r="AE25"/>
  <c r="AE26"/>
  <c r="AE27"/>
  <c r="AE28"/>
  <c r="AE29"/>
  <c r="AE30"/>
  <c r="AE31"/>
  <c r="AE32"/>
  <c r="AE33"/>
  <c r="AE34"/>
  <c r="AE35"/>
  <c r="AE36"/>
  <c r="AE37"/>
  <c r="AE38"/>
  <c r="AE39"/>
  <c r="AE40"/>
  <c r="AE41"/>
  <c r="AE42"/>
  <c r="AE43"/>
  <c r="AE44"/>
  <c r="AE45"/>
  <c r="AE46"/>
  <c r="AE47"/>
  <c r="AE48"/>
  <c r="AE49"/>
  <c r="AE50"/>
  <c r="AE51"/>
  <c r="AE52"/>
  <c r="AE53"/>
  <c r="AE54"/>
  <c r="AE55"/>
  <c r="AE56"/>
  <c r="AE57"/>
  <c r="AE58"/>
  <c r="AE59"/>
  <c r="AE60"/>
  <c r="AE61"/>
  <c r="AE62"/>
  <c r="AE63"/>
  <c r="AE64"/>
  <c r="AE65"/>
  <c r="AE66"/>
  <c r="AE67"/>
  <c r="AE68"/>
  <c r="AE69"/>
  <c r="AE70"/>
  <c r="AE71"/>
  <c r="AE72"/>
  <c r="AE73"/>
  <c r="AE74"/>
  <c r="AE75"/>
  <c r="AE76"/>
  <c r="AE77"/>
  <c r="AE78"/>
  <c r="AE79"/>
  <c r="AE80"/>
  <c r="AE81"/>
  <c r="AE82"/>
  <c r="AE83"/>
  <c r="AE84"/>
  <c r="AE85"/>
  <c r="AE86"/>
  <c r="AE87"/>
  <c r="AE88"/>
  <c r="AE89"/>
  <c r="AE90"/>
  <c r="AE91"/>
  <c r="AE92"/>
  <c r="AE93"/>
  <c r="AE94"/>
  <c r="AE95"/>
  <c r="AE96"/>
  <c r="AE97"/>
  <c r="AE98"/>
  <c r="AE99"/>
  <c r="AE100"/>
  <c r="AE101"/>
  <c r="AE102"/>
  <c r="AE103"/>
  <c r="AE104"/>
  <c r="AE105"/>
  <c r="AE106"/>
  <c r="AE107"/>
  <c r="AE108"/>
  <c r="AE109"/>
  <c r="AE110"/>
  <c r="AE111"/>
  <c r="AE112"/>
  <c r="AE113"/>
  <c r="AE114"/>
  <c r="AE115"/>
  <c r="AE116"/>
  <c r="AE117"/>
  <c r="AE118"/>
  <c r="AE119"/>
  <c r="AE120"/>
  <c r="AE121"/>
  <c r="AE122"/>
  <c r="AE123"/>
  <c r="AE124"/>
  <c r="AE125"/>
  <c r="AE126"/>
  <c r="AE127"/>
  <c r="AE128"/>
  <c r="AE129"/>
  <c r="AE130"/>
  <c r="AE131"/>
  <c r="AE132"/>
  <c r="AE133"/>
  <c r="AE134"/>
  <c r="AE135"/>
  <c r="AE136"/>
  <c r="AE137"/>
  <c r="AE138"/>
  <c r="AE139"/>
  <c r="AE140"/>
  <c r="AE141"/>
  <c r="AE142"/>
  <c r="AE143"/>
  <c r="AE144"/>
  <c r="AE145"/>
  <c r="AE146"/>
  <c r="AE147"/>
  <c r="AE148"/>
  <c r="AE149"/>
  <c r="AE150"/>
  <c r="AE151"/>
  <c r="AE152"/>
  <c r="AE153"/>
  <c r="AE154"/>
  <c r="AE155"/>
  <c r="AE156"/>
  <c r="AE157"/>
  <c r="AE158"/>
  <c r="AE159"/>
  <c r="AE160"/>
  <c r="AE161"/>
  <c r="AE162"/>
  <c r="AE163"/>
  <c r="AE164"/>
  <c r="AE165"/>
  <c r="AE166"/>
  <c r="AE167"/>
  <c r="AE168"/>
  <c r="AE169"/>
  <c r="AE170"/>
  <c r="AE171"/>
  <c r="AE172"/>
  <c r="AE173"/>
  <c r="AE174"/>
  <c r="AE175"/>
  <c r="AE176"/>
  <c r="AE177"/>
  <c r="AE178"/>
  <c r="AE179"/>
  <c r="AE180"/>
  <c r="AE181"/>
  <c r="AE182"/>
  <c r="AE183"/>
  <c r="AE184"/>
  <c r="AE185"/>
  <c r="AE186"/>
  <c r="AE187"/>
  <c r="AE188"/>
  <c r="AE189"/>
  <c r="AE190"/>
  <c r="AE191"/>
  <c r="AE192"/>
  <c r="AE193"/>
  <c r="AE194"/>
  <c r="AE195"/>
  <c r="AE196"/>
  <c r="AE197"/>
  <c r="AE198"/>
  <c r="AE199"/>
  <c r="AE200"/>
  <c r="AE201"/>
  <c r="AE202"/>
  <c r="AE203"/>
  <c r="AE204"/>
  <c r="AE205"/>
  <c r="AE206"/>
  <c r="AE207"/>
  <c r="AE208"/>
  <c r="AE209"/>
  <c r="AE210"/>
  <c r="AE211"/>
  <c r="AE212"/>
  <c r="AE213"/>
  <c r="AE214"/>
  <c r="AE215"/>
  <c r="AE216"/>
  <c r="AE217"/>
  <c r="AE218"/>
  <c r="AE219"/>
  <c r="AE220"/>
  <c r="AE221"/>
  <c r="AE222"/>
  <c r="AE223"/>
  <c r="AE224"/>
  <c r="AE225"/>
  <c r="AE226"/>
  <c r="AE227"/>
  <c r="AE228"/>
  <c r="AE229"/>
  <c r="AE230"/>
  <c r="AE231"/>
  <c r="AE232"/>
  <c r="AE233"/>
  <c r="AE234"/>
  <c r="AE235"/>
  <c r="AE236"/>
  <c r="AE237"/>
  <c r="AE238"/>
  <c r="AE239"/>
  <c r="AE240"/>
  <c r="AE241"/>
  <c r="AE242"/>
  <c r="AE243"/>
  <c r="AE244"/>
  <c r="AE245"/>
  <c r="AE246"/>
  <c r="AE247"/>
  <c r="AE248"/>
  <c r="AE249"/>
  <c r="AE250"/>
  <c r="AE251"/>
  <c r="AE252"/>
  <c r="AE253"/>
  <c r="AE254"/>
  <c r="AE255"/>
  <c r="AE256"/>
  <c r="AE257"/>
  <c r="AE258"/>
  <c r="AE259"/>
  <c r="AE260"/>
  <c r="AE261"/>
  <c r="AE262"/>
  <c r="AE263"/>
  <c r="AE264"/>
  <c r="AE265"/>
  <c r="AE266"/>
  <c r="AE267"/>
  <c r="AE268"/>
  <c r="AE269"/>
  <c r="AE270"/>
  <c r="AE271"/>
  <c r="AE272"/>
  <c r="AE273"/>
  <c r="AE274"/>
  <c r="AE275"/>
  <c r="AE276"/>
  <c r="AE277"/>
  <c r="AE278"/>
  <c r="AE279"/>
  <c r="AE280"/>
  <c r="AE281"/>
  <c r="AE282"/>
  <c r="AE283"/>
  <c r="AE284"/>
  <c r="AE285"/>
  <c r="AE286"/>
  <c r="AE287"/>
  <c r="AE288"/>
  <c r="AE289"/>
  <c r="AE290"/>
  <c r="AE291"/>
  <c r="AE292"/>
  <c r="AE293"/>
  <c r="AE294"/>
  <c r="AE295"/>
  <c r="AE296"/>
  <c r="AE297"/>
  <c r="AE298"/>
  <c r="AE299"/>
  <c r="AE300"/>
  <c r="AE301"/>
  <c r="AE302"/>
  <c r="AE303"/>
  <c r="AE304"/>
  <c r="AE305"/>
  <c r="AE306"/>
  <c r="AE307"/>
  <c r="AE308"/>
  <c r="AE309"/>
  <c r="AE310"/>
  <c r="AE311"/>
  <c r="AE312"/>
  <c r="AE313"/>
  <c r="AE314"/>
  <c r="AE315"/>
  <c r="AE316"/>
  <c r="AE317"/>
  <c r="AE318"/>
  <c r="AE319"/>
  <c r="AE320"/>
  <c r="AE321"/>
  <c r="AE322"/>
  <c r="AE323"/>
  <c r="AE324"/>
  <c r="AE325"/>
  <c r="AE326"/>
  <c r="AE327"/>
  <c r="AE328"/>
  <c r="AE329"/>
  <c r="AE330"/>
  <c r="AE331"/>
  <c r="AE332"/>
  <c r="AE333"/>
  <c r="AE334"/>
  <c r="AE335"/>
  <c r="AE336"/>
  <c r="AE337"/>
  <c r="AE338"/>
  <c r="AE339"/>
  <c r="AE340"/>
  <c r="AE341"/>
  <c r="AE342"/>
  <c r="AE343"/>
  <c r="AE344"/>
  <c r="AE345"/>
  <c r="AE346"/>
  <c r="AE347"/>
  <c r="AE348"/>
  <c r="AE349"/>
  <c r="AE350"/>
  <c r="AE351"/>
  <c r="AE352"/>
  <c r="AE353"/>
  <c r="AE354"/>
  <c r="AE355"/>
  <c r="AE356"/>
  <c r="AE357"/>
  <c r="AE358"/>
  <c r="AE359"/>
  <c r="AE360"/>
  <c r="AE361"/>
  <c r="AE362"/>
  <c r="AE363"/>
  <c r="AE364"/>
  <c r="AE365"/>
  <c r="AE366"/>
  <c r="AE367"/>
  <c r="AE368"/>
  <c r="AE369"/>
  <c r="AE370"/>
  <c r="AE371"/>
  <c r="AE372"/>
  <c r="AE373"/>
  <c r="AE374"/>
  <c r="AE375"/>
  <c r="AE376"/>
  <c r="AE377"/>
  <c r="AE378"/>
  <c r="AE379"/>
  <c r="AE380"/>
  <c r="AE381"/>
  <c r="AE382"/>
  <c r="AE383"/>
  <c r="AE384"/>
  <c r="AE385"/>
  <c r="AE386"/>
  <c r="AE387"/>
  <c r="AE388"/>
  <c r="AE389"/>
  <c r="AE390"/>
  <c r="AE391"/>
  <c r="AE392"/>
  <c r="AE393"/>
  <c r="AE394"/>
  <c r="AE395"/>
  <c r="AE396"/>
  <c r="AE397"/>
  <c r="AE398"/>
  <c r="AE399"/>
  <c r="AE400"/>
  <c r="AE401"/>
  <c r="AE402"/>
  <c r="AE403"/>
  <c r="AE404"/>
  <c r="AE405"/>
  <c r="AE406"/>
  <c r="AE407"/>
  <c r="AE408"/>
  <c r="AE409"/>
  <c r="AE410"/>
  <c r="AE411"/>
  <c r="AE412"/>
  <c r="AE413"/>
  <c r="AE414"/>
  <c r="AE415"/>
  <c r="AE416"/>
  <c r="AE417"/>
  <c r="AE418"/>
  <c r="AE419"/>
  <c r="AE420"/>
  <c r="AE421"/>
  <c r="AE422"/>
  <c r="AE423"/>
  <c r="AE424"/>
  <c r="AE425"/>
  <c r="AE426"/>
  <c r="AE427"/>
  <c r="AE428"/>
  <c r="AE429"/>
  <c r="AE430"/>
  <c r="AE431"/>
  <c r="AE432"/>
  <c r="AE433"/>
  <c r="AE434"/>
  <c r="AE435"/>
  <c r="AE436"/>
  <c r="AE437"/>
  <c r="AE438"/>
  <c r="AE439"/>
  <c r="AE440"/>
  <c r="AE441"/>
  <c r="AE442"/>
  <c r="AE443"/>
  <c r="AE444"/>
  <c r="AE445"/>
  <c r="AE446"/>
  <c r="AE447"/>
  <c r="AE448"/>
  <c r="AE449"/>
  <c r="AE450"/>
  <c r="AE451"/>
  <c r="AE452"/>
  <c r="AE453"/>
  <c r="AE454"/>
  <c r="AE455"/>
  <c r="AE456"/>
  <c r="AE457"/>
  <c r="AE458"/>
  <c r="AE459"/>
  <c r="AE460"/>
  <c r="AE461"/>
  <c r="AE462"/>
  <c r="AE463"/>
  <c r="AE464"/>
  <c r="AE465"/>
  <c r="AE466"/>
  <c r="AE467"/>
  <c r="AE468"/>
  <c r="AE469"/>
  <c r="AE470"/>
  <c r="AE471"/>
  <c r="AE472"/>
  <c r="AE473"/>
  <c r="AE474"/>
  <c r="AE475"/>
  <c r="AE476"/>
  <c r="AE477"/>
  <c r="AE478"/>
  <c r="AE479"/>
  <c r="AE480"/>
  <c r="AE481"/>
  <c r="AE482"/>
  <c r="AE483"/>
  <c r="AE484"/>
  <c r="AE485"/>
  <c r="AE486"/>
  <c r="AE487"/>
  <c r="AE488"/>
  <c r="AE489"/>
  <c r="AE490"/>
  <c r="AE491"/>
  <c r="AE492"/>
  <c r="AE493"/>
  <c r="AE494"/>
  <c r="AE495"/>
  <c r="AE496"/>
  <c r="AE497"/>
  <c r="AE498"/>
  <c r="AE499"/>
  <c r="AE500"/>
  <c r="AE3"/>
  <c r="AD4"/>
  <c r="AD5"/>
  <c r="AD6"/>
  <c r="AD7"/>
  <c r="AD8"/>
  <c r="AD9"/>
  <c r="AD10"/>
  <c r="AD11"/>
  <c r="AD12"/>
  <c r="AD13"/>
  <c r="AD14"/>
  <c r="AD15"/>
  <c r="AD16"/>
  <c r="AD17"/>
  <c r="AD18"/>
  <c r="AD19"/>
  <c r="AD20"/>
  <c r="AD21"/>
  <c r="AD22"/>
  <c r="AD23"/>
  <c r="AD24"/>
  <c r="AD25"/>
  <c r="AD26"/>
  <c r="AD27"/>
  <c r="AD28"/>
  <c r="AD29"/>
  <c r="AD30"/>
  <c r="AD31"/>
  <c r="AD32"/>
  <c r="AD33"/>
  <c r="AD34"/>
  <c r="AD35"/>
  <c r="AD36"/>
  <c r="AD37"/>
  <c r="AD38"/>
  <c r="AD39"/>
  <c r="AD40"/>
  <c r="AD41"/>
  <c r="AD42"/>
  <c r="AD43"/>
  <c r="AD44"/>
  <c r="AD45"/>
  <c r="AD46"/>
  <c r="AD47"/>
  <c r="AD48"/>
  <c r="AD49"/>
  <c r="AD50"/>
  <c r="AD51"/>
  <c r="AD52"/>
  <c r="AD53"/>
  <c r="AD54"/>
  <c r="AD55"/>
  <c r="AD56"/>
  <c r="AD57"/>
  <c r="AD58"/>
  <c r="AD59"/>
  <c r="AD60"/>
  <c r="AD61"/>
  <c r="AD62"/>
  <c r="AD63"/>
  <c r="AD64"/>
  <c r="AD65"/>
  <c r="AD66"/>
  <c r="AD67"/>
  <c r="AD68"/>
  <c r="AD69"/>
  <c r="AD70"/>
  <c r="AD71"/>
  <c r="AD72"/>
  <c r="AD73"/>
  <c r="AD74"/>
  <c r="AD75"/>
  <c r="AD76"/>
  <c r="AD77"/>
  <c r="AD78"/>
  <c r="AD79"/>
  <c r="AD80"/>
  <c r="AD81"/>
  <c r="AD82"/>
  <c r="AD83"/>
  <c r="AD84"/>
  <c r="AD85"/>
  <c r="AD86"/>
  <c r="AD87"/>
  <c r="AD88"/>
  <c r="AD89"/>
  <c r="AD90"/>
  <c r="AD91"/>
  <c r="AD92"/>
  <c r="AD93"/>
  <c r="AD94"/>
  <c r="AD95"/>
  <c r="AD96"/>
  <c r="AD97"/>
  <c r="AD98"/>
  <c r="AD99"/>
  <c r="AD100"/>
  <c r="AD101"/>
  <c r="AD102"/>
  <c r="AD103"/>
  <c r="AD104"/>
  <c r="AD105"/>
  <c r="AD106"/>
  <c r="AD107"/>
  <c r="AD108"/>
  <c r="AD109"/>
  <c r="AD110"/>
  <c r="AD111"/>
  <c r="AD112"/>
  <c r="AD113"/>
  <c r="AD114"/>
  <c r="AD115"/>
  <c r="AD116"/>
  <c r="AD117"/>
  <c r="AD118"/>
  <c r="AD119"/>
  <c r="AD120"/>
  <c r="AD121"/>
  <c r="AD122"/>
  <c r="AD123"/>
  <c r="AD124"/>
  <c r="AD125"/>
  <c r="AD126"/>
  <c r="AD127"/>
  <c r="AD128"/>
  <c r="AD129"/>
  <c r="AD130"/>
  <c r="AD131"/>
  <c r="AD132"/>
  <c r="AD133"/>
  <c r="AD134"/>
  <c r="AD135"/>
  <c r="AD136"/>
  <c r="AD137"/>
  <c r="AD138"/>
  <c r="AD139"/>
  <c r="AD140"/>
  <c r="AD141"/>
  <c r="AD142"/>
  <c r="AD143"/>
  <c r="AD144"/>
  <c r="AD145"/>
  <c r="AD146"/>
  <c r="AD147"/>
  <c r="AD148"/>
  <c r="AD149"/>
  <c r="AD150"/>
  <c r="AD151"/>
  <c r="AD152"/>
  <c r="AD153"/>
  <c r="AD154"/>
  <c r="AD155"/>
  <c r="AD156"/>
  <c r="AD157"/>
  <c r="AD158"/>
  <c r="AD159"/>
  <c r="AD160"/>
  <c r="AD161"/>
  <c r="AD162"/>
  <c r="AD163"/>
  <c r="AD164"/>
  <c r="AD165"/>
  <c r="AD166"/>
  <c r="AD167"/>
  <c r="AD168"/>
  <c r="AD169"/>
  <c r="AD170"/>
  <c r="AD171"/>
  <c r="AD172"/>
  <c r="AD173"/>
  <c r="AD174"/>
  <c r="AD175"/>
  <c r="AD176"/>
  <c r="AD177"/>
  <c r="AD178"/>
  <c r="AD179"/>
  <c r="AD180"/>
  <c r="AD181"/>
  <c r="AD182"/>
  <c r="AD183"/>
  <c r="AD184"/>
  <c r="AD185"/>
  <c r="AD186"/>
  <c r="AD187"/>
  <c r="AD188"/>
  <c r="AD189"/>
  <c r="AD190"/>
  <c r="AD191"/>
  <c r="AD192"/>
  <c r="AD193"/>
  <c r="AD194"/>
  <c r="AD195"/>
  <c r="AD196"/>
  <c r="AD197"/>
  <c r="AD198"/>
  <c r="AD199"/>
  <c r="AD200"/>
  <c r="AD201"/>
  <c r="AD202"/>
  <c r="AD203"/>
  <c r="AD204"/>
  <c r="AD205"/>
  <c r="AD206"/>
  <c r="AD207"/>
  <c r="AD208"/>
  <c r="AD209"/>
  <c r="AD210"/>
  <c r="AD211"/>
  <c r="AD212"/>
  <c r="AD213"/>
  <c r="AD214"/>
  <c r="AD215"/>
  <c r="AD216"/>
  <c r="AD217"/>
  <c r="AD218"/>
  <c r="AD219"/>
  <c r="AD220"/>
  <c r="AD221"/>
  <c r="AD222"/>
  <c r="AD223"/>
  <c r="AD224"/>
  <c r="AD225"/>
  <c r="AD226"/>
  <c r="AD227"/>
  <c r="AD228"/>
  <c r="AD229"/>
  <c r="AD230"/>
  <c r="AD231"/>
  <c r="AD232"/>
  <c r="AD233"/>
  <c r="AD234"/>
  <c r="AD235"/>
  <c r="AD236"/>
  <c r="AD237"/>
  <c r="AD238"/>
  <c r="AD239"/>
  <c r="AD240"/>
  <c r="AD241"/>
  <c r="AD242"/>
  <c r="AD243"/>
  <c r="AD244"/>
  <c r="AD245"/>
  <c r="AD246"/>
  <c r="AD247"/>
  <c r="AD248"/>
  <c r="AD249"/>
  <c r="AD250"/>
  <c r="AD251"/>
  <c r="AD252"/>
  <c r="AD253"/>
  <c r="AD254"/>
  <c r="AD255"/>
  <c r="AD256"/>
  <c r="AD257"/>
  <c r="AD258"/>
  <c r="AD259"/>
  <c r="AD260"/>
  <c r="AD261"/>
  <c r="AD262"/>
  <c r="AD263"/>
  <c r="AD264"/>
  <c r="AD265"/>
  <c r="AD266"/>
  <c r="AD267"/>
  <c r="AD268"/>
  <c r="AD269"/>
  <c r="AD270"/>
  <c r="AD271"/>
  <c r="AD272"/>
  <c r="AD273"/>
  <c r="AD274"/>
  <c r="AD275"/>
  <c r="AD276"/>
  <c r="AD277"/>
  <c r="AD278"/>
  <c r="AD279"/>
  <c r="AD280"/>
  <c r="AD281"/>
  <c r="AD282"/>
  <c r="AD283"/>
  <c r="AD284"/>
  <c r="AD285"/>
  <c r="AD286"/>
  <c r="AD287"/>
  <c r="AD288"/>
  <c r="AD289"/>
  <c r="AD290"/>
  <c r="AD291"/>
  <c r="AD292"/>
  <c r="AD293"/>
  <c r="AD294"/>
  <c r="AD295"/>
  <c r="AD296"/>
  <c r="AD297"/>
  <c r="AD298"/>
  <c r="AD299"/>
  <c r="AD300"/>
  <c r="AD301"/>
  <c r="AD302"/>
  <c r="AD303"/>
  <c r="AD304"/>
  <c r="AD305"/>
  <c r="AD306"/>
  <c r="AD307"/>
  <c r="AD308"/>
  <c r="AD309"/>
  <c r="AD310"/>
  <c r="AD311"/>
  <c r="AD312"/>
  <c r="AD313"/>
  <c r="AD314"/>
  <c r="AD315"/>
  <c r="AD316"/>
  <c r="AD317"/>
  <c r="AD318"/>
  <c r="AD319"/>
  <c r="AD320"/>
  <c r="AD321"/>
  <c r="AD322"/>
  <c r="AD323"/>
  <c r="AD324"/>
  <c r="AD325"/>
  <c r="AD326"/>
  <c r="AD327"/>
  <c r="AD328"/>
  <c r="AD329"/>
  <c r="AD330"/>
  <c r="AD331"/>
  <c r="AD332"/>
  <c r="AD333"/>
  <c r="AD334"/>
  <c r="AD335"/>
  <c r="AD336"/>
  <c r="AD337"/>
  <c r="AD338"/>
  <c r="AD339"/>
  <c r="AD340"/>
  <c r="AD341"/>
  <c r="AD342"/>
  <c r="AD343"/>
  <c r="AD344"/>
  <c r="AD345"/>
  <c r="AD346"/>
  <c r="AD347"/>
  <c r="AD348"/>
  <c r="AD349"/>
  <c r="AD350"/>
  <c r="AD351"/>
  <c r="AD352"/>
  <c r="AD353"/>
  <c r="AD354"/>
  <c r="AD355"/>
  <c r="AD356"/>
  <c r="AD357"/>
  <c r="AD358"/>
  <c r="AD359"/>
  <c r="AD360"/>
  <c r="AD361"/>
  <c r="AD362"/>
  <c r="AD363"/>
  <c r="AD364"/>
  <c r="AD365"/>
  <c r="AD366"/>
  <c r="AD367"/>
  <c r="AD368"/>
  <c r="AD369"/>
  <c r="AD370"/>
  <c r="AD371"/>
  <c r="AD372"/>
  <c r="AD373"/>
  <c r="AD374"/>
  <c r="AD375"/>
  <c r="AD376"/>
  <c r="AD377"/>
  <c r="AD378"/>
  <c r="AD379"/>
  <c r="AD380"/>
  <c r="AD381"/>
  <c r="AD382"/>
  <c r="AD383"/>
  <c r="AD384"/>
  <c r="AD385"/>
  <c r="AD386"/>
  <c r="AD387"/>
  <c r="AD388"/>
  <c r="AD389"/>
  <c r="AD390"/>
  <c r="AD391"/>
  <c r="AD392"/>
  <c r="AD393"/>
  <c r="AD394"/>
  <c r="AD395"/>
  <c r="AD396"/>
  <c r="AD397"/>
  <c r="AD398"/>
  <c r="AD399"/>
  <c r="AD400"/>
  <c r="AD401"/>
  <c r="AD402"/>
  <c r="AD403"/>
  <c r="AD404"/>
  <c r="AD405"/>
  <c r="AD406"/>
  <c r="AD407"/>
  <c r="AD408"/>
  <c r="AD409"/>
  <c r="AD410"/>
  <c r="AD411"/>
  <c r="AD412"/>
  <c r="AD413"/>
  <c r="AD414"/>
  <c r="AD415"/>
  <c r="AD416"/>
  <c r="AD417"/>
  <c r="AD418"/>
  <c r="AD419"/>
  <c r="AD420"/>
  <c r="AD421"/>
  <c r="AD422"/>
  <c r="AD423"/>
  <c r="AD424"/>
  <c r="AD425"/>
  <c r="AD426"/>
  <c r="AD427"/>
  <c r="AD428"/>
  <c r="AD429"/>
  <c r="AD430"/>
  <c r="AD431"/>
  <c r="AD432"/>
  <c r="AD433"/>
  <c r="AD434"/>
  <c r="AD435"/>
  <c r="AD436"/>
  <c r="AD437"/>
  <c r="AD438"/>
  <c r="AD439"/>
  <c r="AD440"/>
  <c r="AD441"/>
  <c r="AD442"/>
  <c r="AD443"/>
  <c r="AD444"/>
  <c r="AD445"/>
  <c r="AD446"/>
  <c r="AD447"/>
  <c r="AD448"/>
  <c r="AD449"/>
  <c r="AD450"/>
  <c r="AD451"/>
  <c r="AD452"/>
  <c r="AD453"/>
  <c r="AD454"/>
  <c r="AD455"/>
  <c r="AD456"/>
  <c r="AD457"/>
  <c r="AD458"/>
  <c r="AD459"/>
  <c r="AD460"/>
  <c r="AD461"/>
  <c r="AD462"/>
  <c r="AD463"/>
  <c r="AD464"/>
  <c r="AD465"/>
  <c r="AD466"/>
  <c r="AD467"/>
  <c r="AD468"/>
  <c r="AD469"/>
  <c r="AD470"/>
  <c r="AD471"/>
  <c r="AD472"/>
  <c r="AD473"/>
  <c r="AD474"/>
  <c r="AD475"/>
  <c r="AD476"/>
  <c r="AD477"/>
  <c r="AD478"/>
  <c r="AD479"/>
  <c r="AD480"/>
  <c r="AD481"/>
  <c r="AD482"/>
  <c r="AD483"/>
  <c r="AD484"/>
  <c r="AD485"/>
  <c r="AD486"/>
  <c r="AD487"/>
  <c r="AD488"/>
  <c r="AD489"/>
  <c r="AD490"/>
  <c r="AD491"/>
  <c r="AD492"/>
  <c r="AD493"/>
  <c r="AD494"/>
  <c r="AD495"/>
  <c r="AD496"/>
  <c r="AD497"/>
  <c r="AD498"/>
  <c r="AD499"/>
  <c r="AD500"/>
  <c r="AD3"/>
  <c r="AC4"/>
  <c r="AC5"/>
  <c r="AC6"/>
  <c r="AC7"/>
  <c r="AC8"/>
  <c r="AC9"/>
  <c r="AC10"/>
  <c r="AC11"/>
  <c r="AC12"/>
  <c r="AC13"/>
  <c r="AC14"/>
  <c r="AC15"/>
  <c r="AC16"/>
  <c r="AC17"/>
  <c r="AC18"/>
  <c r="AC19"/>
  <c r="AC20"/>
  <c r="AC21"/>
  <c r="AC22"/>
  <c r="AC23"/>
  <c r="AC24"/>
  <c r="AC25"/>
  <c r="AC26"/>
  <c r="AC27"/>
  <c r="AC28"/>
  <c r="AC29"/>
  <c r="AC30"/>
  <c r="AC31"/>
  <c r="AC32"/>
  <c r="AC33"/>
  <c r="AC34"/>
  <c r="AC35"/>
  <c r="AC36"/>
  <c r="AC37"/>
  <c r="AC38"/>
  <c r="AC39"/>
  <c r="AC40"/>
  <c r="AC41"/>
  <c r="AC42"/>
  <c r="AC43"/>
  <c r="AC44"/>
  <c r="AC45"/>
  <c r="AC46"/>
  <c r="AC47"/>
  <c r="AC48"/>
  <c r="AC49"/>
  <c r="AC50"/>
  <c r="AC51"/>
  <c r="AC52"/>
  <c r="AC53"/>
  <c r="AC54"/>
  <c r="AC55"/>
  <c r="AC56"/>
  <c r="AC57"/>
  <c r="AC58"/>
  <c r="AC59"/>
  <c r="AC60"/>
  <c r="AC61"/>
  <c r="AC62"/>
  <c r="AC63"/>
  <c r="AC64"/>
  <c r="AC65"/>
  <c r="AC66"/>
  <c r="AC67"/>
  <c r="AC68"/>
  <c r="AC69"/>
  <c r="AC70"/>
  <c r="AC71"/>
  <c r="AC72"/>
  <c r="AC73"/>
  <c r="AC74"/>
  <c r="AC75"/>
  <c r="AC76"/>
  <c r="AC77"/>
  <c r="AC78"/>
  <c r="AC79"/>
  <c r="AC80"/>
  <c r="AC81"/>
  <c r="AC82"/>
  <c r="AC83"/>
  <c r="AC84"/>
  <c r="AC85"/>
  <c r="AC86"/>
  <c r="AC87"/>
  <c r="AC88"/>
  <c r="AC89"/>
  <c r="AC90"/>
  <c r="AC91"/>
  <c r="AC92"/>
  <c r="AC93"/>
  <c r="AC94"/>
  <c r="AC95"/>
  <c r="AC96"/>
  <c r="AC97"/>
  <c r="AC98"/>
  <c r="AC99"/>
  <c r="AC100"/>
  <c r="AC101"/>
  <c r="AC102"/>
  <c r="AC103"/>
  <c r="AC104"/>
  <c r="AC105"/>
  <c r="AC106"/>
  <c r="AC107"/>
  <c r="AC108"/>
  <c r="AC109"/>
  <c r="AC110"/>
  <c r="AC111"/>
  <c r="AC112"/>
  <c r="AC113"/>
  <c r="AC114"/>
  <c r="AC115"/>
  <c r="AC116"/>
  <c r="AC117"/>
  <c r="AC118"/>
  <c r="AC119"/>
  <c r="AC120"/>
  <c r="AC121"/>
  <c r="AC122"/>
  <c r="AC123"/>
  <c r="AC124"/>
  <c r="AC125"/>
  <c r="AC126"/>
  <c r="AC127"/>
  <c r="AC128"/>
  <c r="AC129"/>
  <c r="AC130"/>
  <c r="AC131"/>
  <c r="AC132"/>
  <c r="AC133"/>
  <c r="AC134"/>
  <c r="AC135"/>
  <c r="AC136"/>
  <c r="AC137"/>
  <c r="AC138"/>
  <c r="AC139"/>
  <c r="AC140"/>
  <c r="AC141"/>
  <c r="AC142"/>
  <c r="AC143"/>
  <c r="AC144"/>
  <c r="AC145"/>
  <c r="AC146"/>
  <c r="AC147"/>
  <c r="AC148"/>
  <c r="AC149"/>
  <c r="AC150"/>
  <c r="AC151"/>
  <c r="AC152"/>
  <c r="AC153"/>
  <c r="AC154"/>
  <c r="AC155"/>
  <c r="AC156"/>
  <c r="AC157"/>
  <c r="AC158"/>
  <c r="AC159"/>
  <c r="AC160"/>
  <c r="AC161"/>
  <c r="AC162"/>
  <c r="AC163"/>
  <c r="AC164"/>
  <c r="AC165"/>
  <c r="AC166"/>
  <c r="AC167"/>
  <c r="AC168"/>
  <c r="AC169"/>
  <c r="AC170"/>
  <c r="AC171"/>
  <c r="AC172"/>
  <c r="AC173"/>
  <c r="AC174"/>
  <c r="AC175"/>
  <c r="AC176"/>
  <c r="AC177"/>
  <c r="AC178"/>
  <c r="AC179"/>
  <c r="AC180"/>
  <c r="AC181"/>
  <c r="AC182"/>
  <c r="AC183"/>
  <c r="AC184"/>
  <c r="AC185"/>
  <c r="AC186"/>
  <c r="AC187"/>
  <c r="AC188"/>
  <c r="AC189"/>
  <c r="AC190"/>
  <c r="AC191"/>
  <c r="AC192"/>
  <c r="AC193"/>
  <c r="AC194"/>
  <c r="AC195"/>
  <c r="AC196"/>
  <c r="AC197"/>
  <c r="AC198"/>
  <c r="AC199"/>
  <c r="AC200"/>
  <c r="AC201"/>
  <c r="AC202"/>
  <c r="AC203"/>
  <c r="AC204"/>
  <c r="AC205"/>
  <c r="AC206"/>
  <c r="AC207"/>
  <c r="AC208"/>
  <c r="AC209"/>
  <c r="AC210"/>
  <c r="AC211"/>
  <c r="AC212"/>
  <c r="AC213"/>
  <c r="AC214"/>
  <c r="AC215"/>
  <c r="AC216"/>
  <c r="AC217"/>
  <c r="AC218"/>
  <c r="AC219"/>
  <c r="AC220"/>
  <c r="AC221"/>
  <c r="AC222"/>
  <c r="AC223"/>
  <c r="AC224"/>
  <c r="AC225"/>
  <c r="AC226"/>
  <c r="AC227"/>
  <c r="AC228"/>
  <c r="AC229"/>
  <c r="AC230"/>
  <c r="AC231"/>
  <c r="AC232"/>
  <c r="AC233"/>
  <c r="AC234"/>
  <c r="AC235"/>
  <c r="AC236"/>
  <c r="AC237"/>
  <c r="AC238"/>
  <c r="AC239"/>
  <c r="AC240"/>
  <c r="AC241"/>
  <c r="AC242"/>
  <c r="AC243"/>
  <c r="AC244"/>
  <c r="AC245"/>
  <c r="AC246"/>
  <c r="AC247"/>
  <c r="AC248"/>
  <c r="AC249"/>
  <c r="AC250"/>
  <c r="AC251"/>
  <c r="AC252"/>
  <c r="AC253"/>
  <c r="AC254"/>
  <c r="AC255"/>
  <c r="AC256"/>
  <c r="AC257"/>
  <c r="AC258"/>
  <c r="AC259"/>
  <c r="AC260"/>
  <c r="AC261"/>
  <c r="AC262"/>
  <c r="AC263"/>
  <c r="AC264"/>
  <c r="AC265"/>
  <c r="AC266"/>
  <c r="AC267"/>
  <c r="AC268"/>
  <c r="AC269"/>
  <c r="AC270"/>
  <c r="AC271"/>
  <c r="AC272"/>
  <c r="AC273"/>
  <c r="AC274"/>
  <c r="AC275"/>
  <c r="AC276"/>
  <c r="AC277"/>
  <c r="AC278"/>
  <c r="AC279"/>
  <c r="AC280"/>
  <c r="AC281"/>
  <c r="AC282"/>
  <c r="AC283"/>
  <c r="AC284"/>
  <c r="AC285"/>
  <c r="AC286"/>
  <c r="AC287"/>
  <c r="AC288"/>
  <c r="AC289"/>
  <c r="AC290"/>
  <c r="AC291"/>
  <c r="AC292"/>
  <c r="AC293"/>
  <c r="AC294"/>
  <c r="AC295"/>
  <c r="AC296"/>
  <c r="AC297"/>
  <c r="AC298"/>
  <c r="AC299"/>
  <c r="AC300"/>
  <c r="AC301"/>
  <c r="AC302"/>
  <c r="AC303"/>
  <c r="AC304"/>
  <c r="AC305"/>
  <c r="AC306"/>
  <c r="AC307"/>
  <c r="AC308"/>
  <c r="AC309"/>
  <c r="AC310"/>
  <c r="AC311"/>
  <c r="AC312"/>
  <c r="AC313"/>
  <c r="AC314"/>
  <c r="AC315"/>
  <c r="AC316"/>
  <c r="AC317"/>
  <c r="AC318"/>
  <c r="AC319"/>
  <c r="AC320"/>
  <c r="AC321"/>
  <c r="AC322"/>
  <c r="AC323"/>
  <c r="AC324"/>
  <c r="AC325"/>
  <c r="AC326"/>
  <c r="AC327"/>
  <c r="AC328"/>
  <c r="AC329"/>
  <c r="AC330"/>
  <c r="AC331"/>
  <c r="AC332"/>
  <c r="AC333"/>
  <c r="AC334"/>
  <c r="AC335"/>
  <c r="AC336"/>
  <c r="AC337"/>
  <c r="AC338"/>
  <c r="AC339"/>
  <c r="AC340"/>
  <c r="AC341"/>
  <c r="AC342"/>
  <c r="AC343"/>
  <c r="AC344"/>
  <c r="AC345"/>
  <c r="AC346"/>
  <c r="AC347"/>
  <c r="AC348"/>
  <c r="AC349"/>
  <c r="AC350"/>
  <c r="AC351"/>
  <c r="AC352"/>
  <c r="AC353"/>
  <c r="AC354"/>
  <c r="AC355"/>
  <c r="AC356"/>
  <c r="AC357"/>
  <c r="AC358"/>
  <c r="AC359"/>
  <c r="AC360"/>
  <c r="AC361"/>
  <c r="AC362"/>
  <c r="AC363"/>
  <c r="AC364"/>
  <c r="AC365"/>
  <c r="AC366"/>
  <c r="AC367"/>
  <c r="AC368"/>
  <c r="AC369"/>
  <c r="AC370"/>
  <c r="AC371"/>
  <c r="AC372"/>
  <c r="AC373"/>
  <c r="AC374"/>
  <c r="AC375"/>
  <c r="AC376"/>
  <c r="AC377"/>
  <c r="AC378"/>
  <c r="AC379"/>
  <c r="AC380"/>
  <c r="AC381"/>
  <c r="AC382"/>
  <c r="AC383"/>
  <c r="AC384"/>
  <c r="AC385"/>
  <c r="AC386"/>
  <c r="AC387"/>
  <c r="AC388"/>
  <c r="AC389"/>
  <c r="AC390"/>
  <c r="AC391"/>
  <c r="AC392"/>
  <c r="AC393"/>
  <c r="AC394"/>
  <c r="AC395"/>
  <c r="AC396"/>
  <c r="AC397"/>
  <c r="AC398"/>
  <c r="AC399"/>
  <c r="AC400"/>
  <c r="AC401"/>
  <c r="AC402"/>
  <c r="AC403"/>
  <c r="AC404"/>
  <c r="AC405"/>
  <c r="AC406"/>
  <c r="AC407"/>
  <c r="AC408"/>
  <c r="AC409"/>
  <c r="AC410"/>
  <c r="AC411"/>
  <c r="AC412"/>
  <c r="AC413"/>
  <c r="AC414"/>
  <c r="AC415"/>
  <c r="AC416"/>
  <c r="AC417"/>
  <c r="AC418"/>
  <c r="AC419"/>
  <c r="AC420"/>
  <c r="AC421"/>
  <c r="AC422"/>
  <c r="AC423"/>
  <c r="AC424"/>
  <c r="AC425"/>
  <c r="AC426"/>
  <c r="AC427"/>
  <c r="AC428"/>
  <c r="AC429"/>
  <c r="AC430"/>
  <c r="AC431"/>
  <c r="AC432"/>
  <c r="AC433"/>
  <c r="AC434"/>
  <c r="AC435"/>
  <c r="AC436"/>
  <c r="AC437"/>
  <c r="AC438"/>
  <c r="AC439"/>
  <c r="AC440"/>
  <c r="AC441"/>
  <c r="AC442"/>
  <c r="AC443"/>
  <c r="AC444"/>
  <c r="AC445"/>
  <c r="AC446"/>
  <c r="AC447"/>
  <c r="AC448"/>
  <c r="AC449"/>
  <c r="AC450"/>
  <c r="AC451"/>
  <c r="AC452"/>
  <c r="AC453"/>
  <c r="AC454"/>
  <c r="AC455"/>
  <c r="AC456"/>
  <c r="AC457"/>
  <c r="AC458"/>
  <c r="AC459"/>
  <c r="AC460"/>
  <c r="AC461"/>
  <c r="AC462"/>
  <c r="AC463"/>
  <c r="AC464"/>
  <c r="AC465"/>
  <c r="AC466"/>
  <c r="AC467"/>
  <c r="AC468"/>
  <c r="AC469"/>
  <c r="AC470"/>
  <c r="AC471"/>
  <c r="AC472"/>
  <c r="AC473"/>
  <c r="AC474"/>
  <c r="AC475"/>
  <c r="AC476"/>
  <c r="AC477"/>
  <c r="AC478"/>
  <c r="AC479"/>
  <c r="AC480"/>
  <c r="AC481"/>
  <c r="AC482"/>
  <c r="AC483"/>
  <c r="AC484"/>
  <c r="AC485"/>
  <c r="AC486"/>
  <c r="AC487"/>
  <c r="AC488"/>
  <c r="AC489"/>
  <c r="AC490"/>
  <c r="AC491"/>
  <c r="AC492"/>
  <c r="AC493"/>
  <c r="AC494"/>
  <c r="AC495"/>
  <c r="AC496"/>
  <c r="AC497"/>
  <c r="AC498"/>
  <c r="AC499"/>
  <c r="AC500"/>
  <c r="AC3"/>
  <c r="Y497" l="1"/>
  <c r="Y437"/>
  <c r="Y434"/>
  <c r="Y433"/>
  <c r="Y480"/>
  <c r="Y499"/>
  <c r="Y486"/>
  <c r="Y498"/>
  <c r="Y49"/>
  <c r="Y45"/>
  <c r="Y41"/>
  <c r="Y37"/>
  <c r="Y33"/>
  <c r="Y29"/>
  <c r="Y25"/>
  <c r="Y21"/>
  <c r="Y17"/>
  <c r="Y13"/>
  <c r="Y9"/>
  <c r="Y5"/>
  <c r="BF503"/>
  <c r="BD503"/>
  <c r="BI503"/>
  <c r="BC503"/>
  <c r="AZ503"/>
  <c r="BE503"/>
  <c r="BG503"/>
  <c r="BA503"/>
  <c r="BB503"/>
  <c r="BH503"/>
  <c r="Y58"/>
  <c r="Y54"/>
  <c r="Y50"/>
  <c r="Y46"/>
  <c r="Y42"/>
  <c r="Y38"/>
  <c r="Y34"/>
  <c r="Y30"/>
  <c r="Y26"/>
  <c r="Y22"/>
  <c r="Y18"/>
  <c r="Y14"/>
  <c r="Y10"/>
  <c r="Y6"/>
  <c r="Y59"/>
  <c r="Y55"/>
  <c r="Y51"/>
  <c r="Y47"/>
  <c r="Y43"/>
  <c r="Y39"/>
  <c r="Y35"/>
  <c r="Y31"/>
  <c r="Y27"/>
  <c r="Y23"/>
  <c r="Y19"/>
  <c r="Y15"/>
  <c r="Y11"/>
  <c r="Y7"/>
  <c r="Y56"/>
  <c r="Y52"/>
  <c r="Y48"/>
  <c r="Y44"/>
  <c r="Y40"/>
  <c r="Y36"/>
  <c r="Y32"/>
  <c r="Y28"/>
  <c r="Y24"/>
  <c r="Y20"/>
  <c r="Y16"/>
  <c r="Y12"/>
  <c r="Y8"/>
  <c r="Y4"/>
  <c r="Y3"/>
  <c r="AU503"/>
  <c r="AV503"/>
  <c r="AY503"/>
  <c r="Z3" l="1"/>
  <c r="AA4"/>
  <c r="AA5"/>
  <c r="AA6"/>
  <c r="AA7"/>
  <c r="AA8"/>
  <c r="AA9"/>
  <c r="AA10"/>
  <c r="AA11"/>
  <c r="AA12"/>
  <c r="AA13"/>
  <c r="AA14"/>
  <c r="AA15"/>
  <c r="AA16"/>
  <c r="AA17"/>
  <c r="AA18"/>
  <c r="AA19"/>
  <c r="AA20"/>
  <c r="AA21"/>
  <c r="AA22"/>
  <c r="AA23"/>
  <c r="AA24"/>
  <c r="AA25"/>
  <c r="AA26"/>
  <c r="AA27"/>
  <c r="AA28"/>
  <c r="AA29"/>
  <c r="AA30"/>
  <c r="AA31"/>
  <c r="AA32"/>
  <c r="AA33"/>
  <c r="AA34"/>
  <c r="AA35"/>
  <c r="AA36"/>
  <c r="AA37"/>
  <c r="AA38"/>
  <c r="AA39"/>
  <c r="AA40"/>
  <c r="AA41"/>
  <c r="AA42"/>
  <c r="AA43"/>
  <c r="AA44"/>
  <c r="AA45"/>
  <c r="AA46"/>
  <c r="AA47"/>
  <c r="AA48"/>
  <c r="AA49"/>
  <c r="AA50"/>
  <c r="AA51"/>
  <c r="AA52"/>
  <c r="AA53"/>
  <c r="AA54"/>
  <c r="AA55"/>
  <c r="AA56"/>
  <c r="AA57"/>
  <c r="AA58"/>
  <c r="AA59"/>
  <c r="AA60"/>
  <c r="AA61"/>
  <c r="AA62"/>
  <c r="AA63"/>
  <c r="AA64"/>
  <c r="AA65"/>
  <c r="AA66"/>
  <c r="AA67"/>
  <c r="AA68"/>
  <c r="AA69"/>
  <c r="AA70"/>
  <c r="AA71"/>
  <c r="AA72"/>
  <c r="AA73"/>
  <c r="AA74"/>
  <c r="AA75"/>
  <c r="AA76"/>
  <c r="AA77"/>
  <c r="AA78"/>
  <c r="AA79"/>
  <c r="AA80"/>
  <c r="AA81"/>
  <c r="AA82"/>
  <c r="AA83"/>
  <c r="AA84"/>
  <c r="AA85"/>
  <c r="AA86"/>
  <c r="AA87"/>
  <c r="AA88"/>
  <c r="AA89"/>
  <c r="AA90"/>
  <c r="AA91"/>
  <c r="AA92"/>
  <c r="AA93"/>
  <c r="AA94"/>
  <c r="AA95"/>
  <c r="AA96"/>
  <c r="AA97"/>
  <c r="AA98"/>
  <c r="AA99"/>
  <c r="AA100"/>
  <c r="AA101"/>
  <c r="AA102"/>
  <c r="AA103"/>
  <c r="AA104"/>
  <c r="AA105"/>
  <c r="AA106"/>
  <c r="AA107"/>
  <c r="AA108"/>
  <c r="AA109"/>
  <c r="AA110"/>
  <c r="AA111"/>
  <c r="AA112"/>
  <c r="AA113"/>
  <c r="AA114"/>
  <c r="AA115"/>
  <c r="AA116"/>
  <c r="AA117"/>
  <c r="AA118"/>
  <c r="AA119"/>
  <c r="AA120"/>
  <c r="AA121"/>
  <c r="AA122"/>
  <c r="AA123"/>
  <c r="AA124"/>
  <c r="AA125"/>
  <c r="AA126"/>
  <c r="AA127"/>
  <c r="AA128"/>
  <c r="AA129"/>
  <c r="AA130"/>
  <c r="AA131"/>
  <c r="AA132"/>
  <c r="AA133"/>
  <c r="AA134"/>
  <c r="AA135"/>
  <c r="AA136"/>
  <c r="AA137"/>
  <c r="AA138"/>
  <c r="AA139"/>
  <c r="AA140"/>
  <c r="AA141"/>
  <c r="AA142"/>
  <c r="AA143"/>
  <c r="AA144"/>
  <c r="AA145"/>
  <c r="AA146"/>
  <c r="AA147"/>
  <c r="AA148"/>
  <c r="AA149"/>
  <c r="AA150"/>
  <c r="AA151"/>
  <c r="AA152"/>
  <c r="AA153"/>
  <c r="AA154"/>
  <c r="AA155"/>
  <c r="AA156"/>
  <c r="AA157"/>
  <c r="AA158"/>
  <c r="AA159"/>
  <c r="AA160"/>
  <c r="AA161"/>
  <c r="AA162"/>
  <c r="AA163"/>
  <c r="AA164"/>
  <c r="AA165"/>
  <c r="AA166"/>
  <c r="AA167"/>
  <c r="AA168"/>
  <c r="AA169"/>
  <c r="AA170"/>
  <c r="AA171"/>
  <c r="AA172"/>
  <c r="AA173"/>
  <c r="AA174"/>
  <c r="AA175"/>
  <c r="AA176"/>
  <c r="AA177"/>
  <c r="AA178"/>
  <c r="AA179"/>
  <c r="AA180"/>
  <c r="AA181"/>
  <c r="AA182"/>
  <c r="AA183"/>
  <c r="AA184"/>
  <c r="AA185"/>
  <c r="AA186"/>
  <c r="AA187"/>
  <c r="AA188"/>
  <c r="AA189"/>
  <c r="AA190"/>
  <c r="AA191"/>
  <c r="AA192"/>
  <c r="AA193"/>
  <c r="AA194"/>
  <c r="AA195"/>
  <c r="AA196"/>
  <c r="AA197"/>
  <c r="AA198"/>
  <c r="AA199"/>
  <c r="AA200"/>
  <c r="AA201"/>
  <c r="AA202"/>
  <c r="AA203"/>
  <c r="AA204"/>
  <c r="AA205"/>
  <c r="AA206"/>
  <c r="AA207"/>
  <c r="AA208"/>
  <c r="AA209"/>
  <c r="AA210"/>
  <c r="AA211"/>
  <c r="AA212"/>
  <c r="AA213"/>
  <c r="AA214"/>
  <c r="AA215"/>
  <c r="AA216"/>
  <c r="AA217"/>
  <c r="AA218"/>
  <c r="AA219"/>
  <c r="AA220"/>
  <c r="AA221"/>
  <c r="AA222"/>
  <c r="AA223"/>
  <c r="AA224"/>
  <c r="AA225"/>
  <c r="AA226"/>
  <c r="AA227"/>
  <c r="AA228"/>
  <c r="AA229"/>
  <c r="AA230"/>
  <c r="AA231"/>
  <c r="AA232"/>
  <c r="AA233"/>
  <c r="AA234"/>
  <c r="AA235"/>
  <c r="AA236"/>
  <c r="AA237"/>
  <c r="AA238"/>
  <c r="AA239"/>
  <c r="AA240"/>
  <c r="AA241"/>
  <c r="AA242"/>
  <c r="AA243"/>
  <c r="AA244"/>
  <c r="AA245"/>
  <c r="AA246"/>
  <c r="AA247"/>
  <c r="AA248"/>
  <c r="AA249"/>
  <c r="AA250"/>
  <c r="AA251"/>
  <c r="AA252"/>
  <c r="AA253"/>
  <c r="AA254"/>
  <c r="AA255"/>
  <c r="AA256"/>
  <c r="AA257"/>
  <c r="AA258"/>
  <c r="AA259"/>
  <c r="AA260"/>
  <c r="AA261"/>
  <c r="AA262"/>
  <c r="AA263"/>
  <c r="AA264"/>
  <c r="AA265"/>
  <c r="AA266"/>
  <c r="AA267"/>
  <c r="AA268"/>
  <c r="AA269"/>
  <c r="AA270"/>
  <c r="AA271"/>
  <c r="AA272"/>
  <c r="AA273"/>
  <c r="AA274"/>
  <c r="AA275"/>
  <c r="AA276"/>
  <c r="AA277"/>
  <c r="AA278"/>
  <c r="AA279"/>
  <c r="AA280"/>
  <c r="AA281"/>
  <c r="AA282"/>
  <c r="AA283"/>
  <c r="AA284"/>
  <c r="AA285"/>
  <c r="AA286"/>
  <c r="AA287"/>
  <c r="AA288"/>
  <c r="AA289"/>
  <c r="AA290"/>
  <c r="AA291"/>
  <c r="AA292"/>
  <c r="AA293"/>
  <c r="AA294"/>
  <c r="AA295"/>
  <c r="AA296"/>
  <c r="AA297"/>
  <c r="AA298"/>
  <c r="AA299"/>
  <c r="AA300"/>
  <c r="AA301"/>
  <c r="AA302"/>
  <c r="AA303"/>
  <c r="AA304"/>
  <c r="AA305"/>
  <c r="AA306"/>
  <c r="AA307"/>
  <c r="AA308"/>
  <c r="AA309"/>
  <c r="AA310"/>
  <c r="AA311"/>
  <c r="AA312"/>
  <c r="AA313"/>
  <c r="AA314"/>
  <c r="AA315"/>
  <c r="AA316"/>
  <c r="AA317"/>
  <c r="AA318"/>
  <c r="AA319"/>
  <c r="AA320"/>
  <c r="AA321"/>
  <c r="AA322"/>
  <c r="AA323"/>
  <c r="AA324"/>
  <c r="AA325"/>
  <c r="AA326"/>
  <c r="AA327"/>
  <c r="AA328"/>
  <c r="AA329"/>
  <c r="AA330"/>
  <c r="AA331"/>
  <c r="AA332"/>
  <c r="AA333"/>
  <c r="AA334"/>
  <c r="AA335"/>
  <c r="AA336"/>
  <c r="AA337"/>
  <c r="AA338"/>
  <c r="AA339"/>
  <c r="AA340"/>
  <c r="AA341"/>
  <c r="AA342"/>
  <c r="AA343"/>
  <c r="AA344"/>
  <c r="AA345"/>
  <c r="AA346"/>
  <c r="AA347"/>
  <c r="AA348"/>
  <c r="AA349"/>
  <c r="AA350"/>
  <c r="AA351"/>
  <c r="AA352"/>
  <c r="AA353"/>
  <c r="AA354"/>
  <c r="AA355"/>
  <c r="AA356"/>
  <c r="AA357"/>
  <c r="AA358"/>
  <c r="AA359"/>
  <c r="AA360"/>
  <c r="AA361"/>
  <c r="AA362"/>
  <c r="AA363"/>
  <c r="AA364"/>
  <c r="AA365"/>
  <c r="AA366"/>
  <c r="AA367"/>
  <c r="AA368"/>
  <c r="AA369"/>
  <c r="AA370"/>
  <c r="AA371"/>
  <c r="AA372"/>
  <c r="AA373"/>
  <c r="AA374"/>
  <c r="AA375"/>
  <c r="AA376"/>
  <c r="AA377"/>
  <c r="AA378"/>
  <c r="AA379"/>
  <c r="AA380"/>
  <c r="AA381"/>
  <c r="AA382"/>
  <c r="AA383"/>
  <c r="AA384"/>
  <c r="AA385"/>
  <c r="AA386"/>
  <c r="AA387"/>
  <c r="AA388"/>
  <c r="AA389"/>
  <c r="AA390"/>
  <c r="AA391"/>
  <c r="AA392"/>
  <c r="AA393"/>
  <c r="AA394"/>
  <c r="AA395"/>
  <c r="AA396"/>
  <c r="AA397"/>
  <c r="AA398"/>
  <c r="AA399"/>
  <c r="AA400"/>
  <c r="AA401"/>
  <c r="AA402"/>
  <c r="AA403"/>
  <c r="AA404"/>
  <c r="AA405"/>
  <c r="AA406"/>
  <c r="AA407"/>
  <c r="AA408"/>
  <c r="AA409"/>
  <c r="AA410"/>
  <c r="AA411"/>
  <c r="AA412"/>
  <c r="AA413"/>
  <c r="AA414"/>
  <c r="AA415"/>
  <c r="AA416"/>
  <c r="AA417"/>
  <c r="AA418"/>
  <c r="AA419"/>
  <c r="AA420"/>
  <c r="AA421"/>
  <c r="AA422"/>
  <c r="AA423"/>
  <c r="AA424"/>
  <c r="AA425"/>
  <c r="AA426"/>
  <c r="AA427"/>
  <c r="AA428"/>
  <c r="AA429"/>
  <c r="AA430"/>
  <c r="AA431"/>
  <c r="AA432"/>
  <c r="AA433"/>
  <c r="AA434"/>
  <c r="AA435"/>
  <c r="AA436"/>
  <c r="AA437"/>
  <c r="AA438"/>
  <c r="AA439"/>
  <c r="AA440"/>
  <c r="AA441"/>
  <c r="AA442"/>
  <c r="AA443"/>
  <c r="AA444"/>
  <c r="AA445"/>
  <c r="AA446"/>
  <c r="AA447"/>
  <c r="AA448"/>
  <c r="AA449"/>
  <c r="AA450"/>
  <c r="AA451"/>
  <c r="AA452"/>
  <c r="AA453"/>
  <c r="AA454"/>
  <c r="AA455"/>
  <c r="AA456"/>
  <c r="AA457"/>
  <c r="AA458"/>
  <c r="AA459"/>
  <c r="AA460"/>
  <c r="AA461"/>
  <c r="AA462"/>
  <c r="AA463"/>
  <c r="AA464"/>
  <c r="AA465"/>
  <c r="AA466"/>
  <c r="AA467"/>
  <c r="AA468"/>
  <c r="AA469"/>
  <c r="AA470"/>
  <c r="AA471"/>
  <c r="AA472"/>
  <c r="AA473"/>
  <c r="AA474"/>
  <c r="AA475"/>
  <c r="AA476"/>
  <c r="AA477"/>
  <c r="AA478"/>
  <c r="AA479"/>
  <c r="AA480"/>
  <c r="AA481"/>
  <c r="AA482"/>
  <c r="AA483"/>
  <c r="AA484"/>
  <c r="AA485"/>
  <c r="AA486"/>
  <c r="AA487"/>
  <c r="AA488"/>
  <c r="AA489"/>
  <c r="AA490"/>
  <c r="AA491"/>
  <c r="AA492"/>
  <c r="AA493"/>
  <c r="AA494"/>
  <c r="AA495"/>
  <c r="AA496"/>
  <c r="AA497"/>
  <c r="AA498"/>
  <c r="AA499"/>
  <c r="AA500"/>
  <c r="AA3"/>
  <c r="AB4"/>
  <c r="AB5"/>
  <c r="AB6"/>
  <c r="AB7"/>
  <c r="AB8"/>
  <c r="AB9"/>
  <c r="AB10"/>
  <c r="AB11"/>
  <c r="AB12"/>
  <c r="AB13"/>
  <c r="AB14"/>
  <c r="AB15"/>
  <c r="AB16"/>
  <c r="AB17"/>
  <c r="AB18"/>
  <c r="AB19"/>
  <c r="AB20"/>
  <c r="AB21"/>
  <c r="AB22"/>
  <c r="AB23"/>
  <c r="AB24"/>
  <c r="AB25"/>
  <c r="AB26"/>
  <c r="AB27"/>
  <c r="AB28"/>
  <c r="AB29"/>
  <c r="AB30"/>
  <c r="AB31"/>
  <c r="AB32"/>
  <c r="AB33"/>
  <c r="AB34"/>
  <c r="AB35"/>
  <c r="AB36"/>
  <c r="AB37"/>
  <c r="AB38"/>
  <c r="AB39"/>
  <c r="AB40"/>
  <c r="AB41"/>
  <c r="AB42"/>
  <c r="AB43"/>
  <c r="AB44"/>
  <c r="AB45"/>
  <c r="AB46"/>
  <c r="AB47"/>
  <c r="AB48"/>
  <c r="AB49"/>
  <c r="AB50"/>
  <c r="AB51"/>
  <c r="AB52"/>
  <c r="AB53"/>
  <c r="AB54"/>
  <c r="AB55"/>
  <c r="AB56"/>
  <c r="AB57"/>
  <c r="AB58"/>
  <c r="AB59"/>
  <c r="AB60"/>
  <c r="AB61"/>
  <c r="AB62"/>
  <c r="AB63"/>
  <c r="AB64"/>
  <c r="AB65"/>
  <c r="AB66"/>
  <c r="AB67"/>
  <c r="AB68"/>
  <c r="AB69"/>
  <c r="AB70"/>
  <c r="AB71"/>
  <c r="AB72"/>
  <c r="AB73"/>
  <c r="AB74"/>
  <c r="AB75"/>
  <c r="AB76"/>
  <c r="AB77"/>
  <c r="AB78"/>
  <c r="AB79"/>
  <c r="AB80"/>
  <c r="AB81"/>
  <c r="AB82"/>
  <c r="AB83"/>
  <c r="AB84"/>
  <c r="AB85"/>
  <c r="AB86"/>
  <c r="AB87"/>
  <c r="AB88"/>
  <c r="AB89"/>
  <c r="AB90"/>
  <c r="AB91"/>
  <c r="AB92"/>
  <c r="AB93"/>
  <c r="AB94"/>
  <c r="AB95"/>
  <c r="AB96"/>
  <c r="AB97"/>
  <c r="AB98"/>
  <c r="AB99"/>
  <c r="AB100"/>
  <c r="AB101"/>
  <c r="AB102"/>
  <c r="AB103"/>
  <c r="AB104"/>
  <c r="AB105"/>
  <c r="AB106"/>
  <c r="AB107"/>
  <c r="AB108"/>
  <c r="AB109"/>
  <c r="AB110"/>
  <c r="AB111"/>
  <c r="AB112"/>
  <c r="AB113"/>
  <c r="AB114"/>
  <c r="AB115"/>
  <c r="AB116"/>
  <c r="AB117"/>
  <c r="AB118"/>
  <c r="AB119"/>
  <c r="AB120"/>
  <c r="AB121"/>
  <c r="AB122"/>
  <c r="AB123"/>
  <c r="AB124"/>
  <c r="AB125"/>
  <c r="AB126"/>
  <c r="AB127"/>
  <c r="AB128"/>
  <c r="AB129"/>
  <c r="AB130"/>
  <c r="AB131"/>
  <c r="AB132"/>
  <c r="AB133"/>
  <c r="AB134"/>
  <c r="AB135"/>
  <c r="AB136"/>
  <c r="AB137"/>
  <c r="AB138"/>
  <c r="AB139"/>
  <c r="AB140"/>
  <c r="AB141"/>
  <c r="AB142"/>
  <c r="AB143"/>
  <c r="AB144"/>
  <c r="AB145"/>
  <c r="AB146"/>
  <c r="AB147"/>
  <c r="AB148"/>
  <c r="AB149"/>
  <c r="AB150"/>
  <c r="AB151"/>
  <c r="AB152"/>
  <c r="AB153"/>
  <c r="AB154"/>
  <c r="AB155"/>
  <c r="AB156"/>
  <c r="AB157"/>
  <c r="AB158"/>
  <c r="AB159"/>
  <c r="AB160"/>
  <c r="AB161"/>
  <c r="AB162"/>
  <c r="AB163"/>
  <c r="AB164"/>
  <c r="AB165"/>
  <c r="AB166"/>
  <c r="AB167"/>
  <c r="AB168"/>
  <c r="AB169"/>
  <c r="AB170"/>
  <c r="AB171"/>
  <c r="AB172"/>
  <c r="AB173"/>
  <c r="AB174"/>
  <c r="AB175"/>
  <c r="AB176"/>
  <c r="AB177"/>
  <c r="AB178"/>
  <c r="AB179"/>
  <c r="AB180"/>
  <c r="AB181"/>
  <c r="AB182"/>
  <c r="AB183"/>
  <c r="AB184"/>
  <c r="AB185"/>
  <c r="AB186"/>
  <c r="AB187"/>
  <c r="AB188"/>
  <c r="AB189"/>
  <c r="AB190"/>
  <c r="AB191"/>
  <c r="AB192"/>
  <c r="AB193"/>
  <c r="AB194"/>
  <c r="AB195"/>
  <c r="AB196"/>
  <c r="AB197"/>
  <c r="AB198"/>
  <c r="AB199"/>
  <c r="AB200"/>
  <c r="AB201"/>
  <c r="AB202"/>
  <c r="AB203"/>
  <c r="AB204"/>
  <c r="AB205"/>
  <c r="AB206"/>
  <c r="AB207"/>
  <c r="AB208"/>
  <c r="AB209"/>
  <c r="AB210"/>
  <c r="AB211"/>
  <c r="AB212"/>
  <c r="AB213"/>
  <c r="AB214"/>
  <c r="AB215"/>
  <c r="AB216"/>
  <c r="AB217"/>
  <c r="AB218"/>
  <c r="AB219"/>
  <c r="AB220"/>
  <c r="AB221"/>
  <c r="AB222"/>
  <c r="AB223"/>
  <c r="AB224"/>
  <c r="AB225"/>
  <c r="AB226"/>
  <c r="AB227"/>
  <c r="AB228"/>
  <c r="AB229"/>
  <c r="AB230"/>
  <c r="AB231"/>
  <c r="AB232"/>
  <c r="AB233"/>
  <c r="AB234"/>
  <c r="AB235"/>
  <c r="AB236"/>
  <c r="AB237"/>
  <c r="AB238"/>
  <c r="AB239"/>
  <c r="AB240"/>
  <c r="AB241"/>
  <c r="AB242"/>
  <c r="AB243"/>
  <c r="AB244"/>
  <c r="AB245"/>
  <c r="AB246"/>
  <c r="AB247"/>
  <c r="AB248"/>
  <c r="AB249"/>
  <c r="AB250"/>
  <c r="AB251"/>
  <c r="AB252"/>
  <c r="AB253"/>
  <c r="AB254"/>
  <c r="AB255"/>
  <c r="AB256"/>
  <c r="AB257"/>
  <c r="AB258"/>
  <c r="AB259"/>
  <c r="AB260"/>
  <c r="AB261"/>
  <c r="AB262"/>
  <c r="AB263"/>
  <c r="AB264"/>
  <c r="AB265"/>
  <c r="AB266"/>
  <c r="AB267"/>
  <c r="AB268"/>
  <c r="AB269"/>
  <c r="AB270"/>
  <c r="AB271"/>
  <c r="AB272"/>
  <c r="AB273"/>
  <c r="AB274"/>
  <c r="AB275"/>
  <c r="AB276"/>
  <c r="AB277"/>
  <c r="AB278"/>
  <c r="AB279"/>
  <c r="AB280"/>
  <c r="AB281"/>
  <c r="AB282"/>
  <c r="AB283"/>
  <c r="AB284"/>
  <c r="AB285"/>
  <c r="AB286"/>
  <c r="AB287"/>
  <c r="AB288"/>
  <c r="AB289"/>
  <c r="AB290"/>
  <c r="AB291"/>
  <c r="AB292"/>
  <c r="AB293"/>
  <c r="AB294"/>
  <c r="AB295"/>
  <c r="AB296"/>
  <c r="AB297"/>
  <c r="AB298"/>
  <c r="AB299"/>
  <c r="AB300"/>
  <c r="AB301"/>
  <c r="AB302"/>
  <c r="AB303"/>
  <c r="AB304"/>
  <c r="AB305"/>
  <c r="AB306"/>
  <c r="AB307"/>
  <c r="AB308"/>
  <c r="AB309"/>
  <c r="AB310"/>
  <c r="AB311"/>
  <c r="AB312"/>
  <c r="AB313"/>
  <c r="AB314"/>
  <c r="AB315"/>
  <c r="AB316"/>
  <c r="AB317"/>
  <c r="AB318"/>
  <c r="AB319"/>
  <c r="AB320"/>
  <c r="AB321"/>
  <c r="AB322"/>
  <c r="AB323"/>
  <c r="AB324"/>
  <c r="AB325"/>
  <c r="AB326"/>
  <c r="AB327"/>
  <c r="AB328"/>
  <c r="AB329"/>
  <c r="AB330"/>
  <c r="AB331"/>
  <c r="AB332"/>
  <c r="AB333"/>
  <c r="AB334"/>
  <c r="AB335"/>
  <c r="AB336"/>
  <c r="AB337"/>
  <c r="AB338"/>
  <c r="AB339"/>
  <c r="AB340"/>
  <c r="AB341"/>
  <c r="AB342"/>
  <c r="AB343"/>
  <c r="AB344"/>
  <c r="AB345"/>
  <c r="AB346"/>
  <c r="AB347"/>
  <c r="AB348"/>
  <c r="AB349"/>
  <c r="AB350"/>
  <c r="AB351"/>
  <c r="AB352"/>
  <c r="AB353"/>
  <c r="AB354"/>
  <c r="AB355"/>
  <c r="AB356"/>
  <c r="AB357"/>
  <c r="AB358"/>
  <c r="AB359"/>
  <c r="AB360"/>
  <c r="AB361"/>
  <c r="AB362"/>
  <c r="AB363"/>
  <c r="AB364"/>
  <c r="AB365"/>
  <c r="AB366"/>
  <c r="AB367"/>
  <c r="AB368"/>
  <c r="AB369"/>
  <c r="AB370"/>
  <c r="AB371"/>
  <c r="AB372"/>
  <c r="AB373"/>
  <c r="AB374"/>
  <c r="AB375"/>
  <c r="AB376"/>
  <c r="AB377"/>
  <c r="AB378"/>
  <c r="AB379"/>
  <c r="AB380"/>
  <c r="AB381"/>
  <c r="AB382"/>
  <c r="AB383"/>
  <c r="AB384"/>
  <c r="AB385"/>
  <c r="AB386"/>
  <c r="AB387"/>
  <c r="AB388"/>
  <c r="AB389"/>
  <c r="AB390"/>
  <c r="AB391"/>
  <c r="AB392"/>
  <c r="AB393"/>
  <c r="AB394"/>
  <c r="AB395"/>
  <c r="AB396"/>
  <c r="AB397"/>
  <c r="AB398"/>
  <c r="AB399"/>
  <c r="AB400"/>
  <c r="AB401"/>
  <c r="AB402"/>
  <c r="AB403"/>
  <c r="AB404"/>
  <c r="AB405"/>
  <c r="AB406"/>
  <c r="AB407"/>
  <c r="AB408"/>
  <c r="AB409"/>
  <c r="AB410"/>
  <c r="AB411"/>
  <c r="AB412"/>
  <c r="AB413"/>
  <c r="AB414"/>
  <c r="AB415"/>
  <c r="AB416"/>
  <c r="AB417"/>
  <c r="AB418"/>
  <c r="AB419"/>
  <c r="AB420"/>
  <c r="AB421"/>
  <c r="AB422"/>
  <c r="AB423"/>
  <c r="AB424"/>
  <c r="AB425"/>
  <c r="AB426"/>
  <c r="AB427"/>
  <c r="AB428"/>
  <c r="AB429"/>
  <c r="AB430"/>
  <c r="AB431"/>
  <c r="AB432"/>
  <c r="AB433"/>
  <c r="AB434"/>
  <c r="AB435"/>
  <c r="AB436"/>
  <c r="AB437"/>
  <c r="AB438"/>
  <c r="AB439"/>
  <c r="AB440"/>
  <c r="AB441"/>
  <c r="AB442"/>
  <c r="AB443"/>
  <c r="AB444"/>
  <c r="AB445"/>
  <c r="AB446"/>
  <c r="AB447"/>
  <c r="AB448"/>
  <c r="AB449"/>
  <c r="AB450"/>
  <c r="AB451"/>
  <c r="AB452"/>
  <c r="AB453"/>
  <c r="AB454"/>
  <c r="AB455"/>
  <c r="AB456"/>
  <c r="AB457"/>
  <c r="AB458"/>
  <c r="AB459"/>
  <c r="AB460"/>
  <c r="AB461"/>
  <c r="AB462"/>
  <c r="AB463"/>
  <c r="AB464"/>
  <c r="AB465"/>
  <c r="AB466"/>
  <c r="AB467"/>
  <c r="AB468"/>
  <c r="AB469"/>
  <c r="AB470"/>
  <c r="AB471"/>
  <c r="AB472"/>
  <c r="AB473"/>
  <c r="AB474"/>
  <c r="AB475"/>
  <c r="AB476"/>
  <c r="AB477"/>
  <c r="AB478"/>
  <c r="AB479"/>
  <c r="AB480"/>
  <c r="AB481"/>
  <c r="AB482"/>
  <c r="AB483"/>
  <c r="AB484"/>
  <c r="AB485"/>
  <c r="AB486"/>
  <c r="AB487"/>
  <c r="AB488"/>
  <c r="AB489"/>
  <c r="AB490"/>
  <c r="AB491"/>
  <c r="AB492"/>
  <c r="AB493"/>
  <c r="AB494"/>
  <c r="AB495"/>
  <c r="AB496"/>
  <c r="AB497"/>
  <c r="AB498"/>
  <c r="AB499"/>
  <c r="AB500"/>
  <c r="AB3"/>
  <c r="AX4"/>
  <c r="AX5"/>
  <c r="AX6"/>
  <c r="AX7"/>
  <c r="AX8"/>
  <c r="AX9"/>
  <c r="AX10"/>
  <c r="AX11"/>
  <c r="AX12"/>
  <c r="AX13"/>
  <c r="AX14"/>
  <c r="AX15"/>
  <c r="AX16"/>
  <c r="AX17"/>
  <c r="AX18"/>
  <c r="AX19"/>
  <c r="AX20"/>
  <c r="AX21"/>
  <c r="AX22"/>
  <c r="AX23"/>
  <c r="AX24"/>
  <c r="AX25"/>
  <c r="AX26"/>
  <c r="AX27"/>
  <c r="AX28"/>
  <c r="AX29"/>
  <c r="AX30"/>
  <c r="AX31"/>
  <c r="AX32"/>
  <c r="AX33"/>
  <c r="AX34"/>
  <c r="AX35"/>
  <c r="AX36"/>
  <c r="AX37"/>
  <c r="AX38"/>
  <c r="AX39"/>
  <c r="AX40"/>
  <c r="AX41"/>
  <c r="AX42"/>
  <c r="AX43"/>
  <c r="AX44"/>
  <c r="AX45"/>
  <c r="AX46"/>
  <c r="AX47"/>
  <c r="AX48"/>
  <c r="AX49"/>
  <c r="AX50"/>
  <c r="AX51"/>
  <c r="AX52"/>
  <c r="AX53"/>
  <c r="AX54"/>
  <c r="AX55"/>
  <c r="AX56"/>
  <c r="AX57"/>
  <c r="AX58"/>
  <c r="AX59"/>
  <c r="AX60"/>
  <c r="AX61"/>
  <c r="AX62"/>
  <c r="AX63"/>
  <c r="AX64"/>
  <c r="AX65"/>
  <c r="AX66"/>
  <c r="AX67"/>
  <c r="AX68"/>
  <c r="AX69"/>
  <c r="AX70"/>
  <c r="AX71"/>
  <c r="AX72"/>
  <c r="AX73"/>
  <c r="AX74"/>
  <c r="AX75"/>
  <c r="AX76"/>
  <c r="AX77"/>
  <c r="AX78"/>
  <c r="AX79"/>
  <c r="AX80"/>
  <c r="AX81"/>
  <c r="AX82"/>
  <c r="AX83"/>
  <c r="AX84"/>
  <c r="AX85"/>
  <c r="AX86"/>
  <c r="AX87"/>
  <c r="AX88"/>
  <c r="AX89"/>
  <c r="AX90"/>
  <c r="AX91"/>
  <c r="AX92"/>
  <c r="AX93"/>
  <c r="AX94"/>
  <c r="AX95"/>
  <c r="AX96"/>
  <c r="AX97"/>
  <c r="AX98"/>
  <c r="AX99"/>
  <c r="AX100"/>
  <c r="AX101"/>
  <c r="AX102"/>
  <c r="AX103"/>
  <c r="AX104"/>
  <c r="AX105"/>
  <c r="AX106"/>
  <c r="AX107"/>
  <c r="AX108"/>
  <c r="AX109"/>
  <c r="AX110"/>
  <c r="AX111"/>
  <c r="AX112"/>
  <c r="AX113"/>
  <c r="AX114"/>
  <c r="AX115"/>
  <c r="AX116"/>
  <c r="AX117"/>
  <c r="AX118"/>
  <c r="AX119"/>
  <c r="AX120"/>
  <c r="AX121"/>
  <c r="AX122"/>
  <c r="AX123"/>
  <c r="AX124"/>
  <c r="AX125"/>
  <c r="AX126"/>
  <c r="AX127"/>
  <c r="AX128"/>
  <c r="AX129"/>
  <c r="AX130"/>
  <c r="AX131"/>
  <c r="AX132"/>
  <c r="AX133"/>
  <c r="AX134"/>
  <c r="AX135"/>
  <c r="AX136"/>
  <c r="AX137"/>
  <c r="AX138"/>
  <c r="AX139"/>
  <c r="AX140"/>
  <c r="AX141"/>
  <c r="AX142"/>
  <c r="AX143"/>
  <c r="AX144"/>
  <c r="AX145"/>
  <c r="AX146"/>
  <c r="AX147"/>
  <c r="AX148"/>
  <c r="AX149"/>
  <c r="AX150"/>
  <c r="AX151"/>
  <c r="AX152"/>
  <c r="AX153"/>
  <c r="AX154"/>
  <c r="AX155"/>
  <c r="AX156"/>
  <c r="AX157"/>
  <c r="AX158"/>
  <c r="AX159"/>
  <c r="AX160"/>
  <c r="AX161"/>
  <c r="AX162"/>
  <c r="AX163"/>
  <c r="AX164"/>
  <c r="AX165"/>
  <c r="AX166"/>
  <c r="AX167"/>
  <c r="AX168"/>
  <c r="AX169"/>
  <c r="AX170"/>
  <c r="AX171"/>
  <c r="AX172"/>
  <c r="AX173"/>
  <c r="AX174"/>
  <c r="AX175"/>
  <c r="AX176"/>
  <c r="AX177"/>
  <c r="AX178"/>
  <c r="AX179"/>
  <c r="AX180"/>
  <c r="AX181"/>
  <c r="AX182"/>
  <c r="AX183"/>
  <c r="AX184"/>
  <c r="AX185"/>
  <c r="AX186"/>
  <c r="AX187"/>
  <c r="AX188"/>
  <c r="AX189"/>
  <c r="AX190"/>
  <c r="AX191"/>
  <c r="AX192"/>
  <c r="AX193"/>
  <c r="AX194"/>
  <c r="AX195"/>
  <c r="AX196"/>
  <c r="AX197"/>
  <c r="AX198"/>
  <c r="AX199"/>
  <c r="AX200"/>
  <c r="AX201"/>
  <c r="AX202"/>
  <c r="AX203"/>
  <c r="AX204"/>
  <c r="AX205"/>
  <c r="AX206"/>
  <c r="AX207"/>
  <c r="AX208"/>
  <c r="AX209"/>
  <c r="AX210"/>
  <c r="AX211"/>
  <c r="AX212"/>
  <c r="AX213"/>
  <c r="AX214"/>
  <c r="AX215"/>
  <c r="AX216"/>
  <c r="AX217"/>
  <c r="AX218"/>
  <c r="AX219"/>
  <c r="AX220"/>
  <c r="AX221"/>
  <c r="AX222"/>
  <c r="AX223"/>
  <c r="AX224"/>
  <c r="AX225"/>
  <c r="AX226"/>
  <c r="AX227"/>
  <c r="AX228"/>
  <c r="AX229"/>
  <c r="AX230"/>
  <c r="AX231"/>
  <c r="AX232"/>
  <c r="AX233"/>
  <c r="AX234"/>
  <c r="AX235"/>
  <c r="AX236"/>
  <c r="AX237"/>
  <c r="AX238"/>
  <c r="AX239"/>
  <c r="AX240"/>
  <c r="AX241"/>
  <c r="AX242"/>
  <c r="AX243"/>
  <c r="AX244"/>
  <c r="AX245"/>
  <c r="AX246"/>
  <c r="AX247"/>
  <c r="AX248"/>
  <c r="AX249"/>
  <c r="AX250"/>
  <c r="AX251"/>
  <c r="AX252"/>
  <c r="AX253"/>
  <c r="AX254"/>
  <c r="AX255"/>
  <c r="AX256"/>
  <c r="AX257"/>
  <c r="AX258"/>
  <c r="AX259"/>
  <c r="AX260"/>
  <c r="AX261"/>
  <c r="AX262"/>
  <c r="AX263"/>
  <c r="AX264"/>
  <c r="AX265"/>
  <c r="AX266"/>
  <c r="AX267"/>
  <c r="AX268"/>
  <c r="AX269"/>
  <c r="AX270"/>
  <c r="AX271"/>
  <c r="AX272"/>
  <c r="AX273"/>
  <c r="AX274"/>
  <c r="AX275"/>
  <c r="AX276"/>
  <c r="AX277"/>
  <c r="AX278"/>
  <c r="AX279"/>
  <c r="AX280"/>
  <c r="AX281"/>
  <c r="AX282"/>
  <c r="AX283"/>
  <c r="AX284"/>
  <c r="AX285"/>
  <c r="AX286"/>
  <c r="AX287"/>
  <c r="AX288"/>
  <c r="AX289"/>
  <c r="AX290"/>
  <c r="AX291"/>
  <c r="AX292"/>
  <c r="AX293"/>
  <c r="AX294"/>
  <c r="AX295"/>
  <c r="AX296"/>
  <c r="AX297"/>
  <c r="AX298"/>
  <c r="AX299"/>
  <c r="AX300"/>
  <c r="AX301"/>
  <c r="AX302"/>
  <c r="AX303"/>
  <c r="AX304"/>
  <c r="AX305"/>
  <c r="AX306"/>
  <c r="AX307"/>
  <c r="AX308"/>
  <c r="AX309"/>
  <c r="AX310"/>
  <c r="AX311"/>
  <c r="AX312"/>
  <c r="AX313"/>
  <c r="AX314"/>
  <c r="AX315"/>
  <c r="AX316"/>
  <c r="AX317"/>
  <c r="AX318"/>
  <c r="AX319"/>
  <c r="AX320"/>
  <c r="AX321"/>
  <c r="AX322"/>
  <c r="AX323"/>
  <c r="AX324"/>
  <c r="AX325"/>
  <c r="AX326"/>
  <c r="AX327"/>
  <c r="AX328"/>
  <c r="AX329"/>
  <c r="AX330"/>
  <c r="AX331"/>
  <c r="AX332"/>
  <c r="AX333"/>
  <c r="AX334"/>
  <c r="AX335"/>
  <c r="AX336"/>
  <c r="AX337"/>
  <c r="AX338"/>
  <c r="AX339"/>
  <c r="AX340"/>
  <c r="AX341"/>
  <c r="AX342"/>
  <c r="AX343"/>
  <c r="AX344"/>
  <c r="AX345"/>
  <c r="AX346"/>
  <c r="AX347"/>
  <c r="AX348"/>
  <c r="AX349"/>
  <c r="AX350"/>
  <c r="AX351"/>
  <c r="AX352"/>
  <c r="AX353"/>
  <c r="AX354"/>
  <c r="AX355"/>
  <c r="AX356"/>
  <c r="AX357"/>
  <c r="AX358"/>
  <c r="AX359"/>
  <c r="AX360"/>
  <c r="AX361"/>
  <c r="AX362"/>
  <c r="AX363"/>
  <c r="AX364"/>
  <c r="AX365"/>
  <c r="AX366"/>
  <c r="AX367"/>
  <c r="AX368"/>
  <c r="AX369"/>
  <c r="AX370"/>
  <c r="AX371"/>
  <c r="AX372"/>
  <c r="AX373"/>
  <c r="AX374"/>
  <c r="AX375"/>
  <c r="AX376"/>
  <c r="AX377"/>
  <c r="AX378"/>
  <c r="AX379"/>
  <c r="AX380"/>
  <c r="AX381"/>
  <c r="AX382"/>
  <c r="AX383"/>
  <c r="AX384"/>
  <c r="AX385"/>
  <c r="AX386"/>
  <c r="AX387"/>
  <c r="AX388"/>
  <c r="AX389"/>
  <c r="AX390"/>
  <c r="AX391"/>
  <c r="AX392"/>
  <c r="AX393"/>
  <c r="AX394"/>
  <c r="AX395"/>
  <c r="AX396"/>
  <c r="AX397"/>
  <c r="AX398"/>
  <c r="AX399"/>
  <c r="AX400"/>
  <c r="AX401"/>
  <c r="AX402"/>
  <c r="AX403"/>
  <c r="AX404"/>
  <c r="AX405"/>
  <c r="AX406"/>
  <c r="AX407"/>
  <c r="AX408"/>
  <c r="AX409"/>
  <c r="AX410"/>
  <c r="AX411"/>
  <c r="AX412"/>
  <c r="AX413"/>
  <c r="AX414"/>
  <c r="AX415"/>
  <c r="AX416"/>
  <c r="AX417"/>
  <c r="AX418"/>
  <c r="AX419"/>
  <c r="AX420"/>
  <c r="AX421"/>
  <c r="AX422"/>
  <c r="AX423"/>
  <c r="AX424"/>
  <c r="AX425"/>
  <c r="AX426"/>
  <c r="AX427"/>
  <c r="AX428"/>
  <c r="AX429"/>
  <c r="AX430"/>
  <c r="AX431"/>
  <c r="AX432"/>
  <c r="AX433"/>
  <c r="AX434"/>
  <c r="AX435"/>
  <c r="AX436"/>
  <c r="AX437"/>
  <c r="AX438"/>
  <c r="AX439"/>
  <c r="AX440"/>
  <c r="AX441"/>
  <c r="AX442"/>
  <c r="AX443"/>
  <c r="AX444"/>
  <c r="AX445"/>
  <c r="AX446"/>
  <c r="AX447"/>
  <c r="AX448"/>
  <c r="AX449"/>
  <c r="AX450"/>
  <c r="AX451"/>
  <c r="AX452"/>
  <c r="AX453"/>
  <c r="AX454"/>
  <c r="AX455"/>
  <c r="AX456"/>
  <c r="AX457"/>
  <c r="AX458"/>
  <c r="AX459"/>
  <c r="AX460"/>
  <c r="AX461"/>
  <c r="AX462"/>
  <c r="AX463"/>
  <c r="AX464"/>
  <c r="AX465"/>
  <c r="AX466"/>
  <c r="AX467"/>
  <c r="AX468"/>
  <c r="AX469"/>
  <c r="AX470"/>
  <c r="AX471"/>
  <c r="AX472"/>
  <c r="AX473"/>
  <c r="AX474"/>
  <c r="AX475"/>
  <c r="AX476"/>
  <c r="AX477"/>
  <c r="AX478"/>
  <c r="AX479"/>
  <c r="AX480"/>
  <c r="AX481"/>
  <c r="AX482"/>
  <c r="AX483"/>
  <c r="AX484"/>
  <c r="AX485"/>
  <c r="AX486"/>
  <c r="AX487"/>
  <c r="AX488"/>
  <c r="AX489"/>
  <c r="AX490"/>
  <c r="AX491"/>
  <c r="AX492"/>
  <c r="AX493"/>
  <c r="AX494"/>
  <c r="AX495"/>
  <c r="AX496"/>
  <c r="AX497"/>
  <c r="AX498"/>
  <c r="AX499"/>
  <c r="AX500"/>
  <c r="AR4"/>
  <c r="AR5"/>
  <c r="AR6"/>
  <c r="AR7"/>
  <c r="AR8"/>
  <c r="AR9"/>
  <c r="AR10"/>
  <c r="AR11"/>
  <c r="AR12"/>
  <c r="AR13"/>
  <c r="AR14"/>
  <c r="AR15"/>
  <c r="AR16"/>
  <c r="AR17"/>
  <c r="AR18"/>
  <c r="AR19"/>
  <c r="AR20"/>
  <c r="AR21"/>
  <c r="AR22"/>
  <c r="AR23"/>
  <c r="AR24"/>
  <c r="AR25"/>
  <c r="AR26"/>
  <c r="AR27"/>
  <c r="AR28"/>
  <c r="AR29"/>
  <c r="AR30"/>
  <c r="AR31"/>
  <c r="AR32"/>
  <c r="AR33"/>
  <c r="AR34"/>
  <c r="AR35"/>
  <c r="AR36"/>
  <c r="AR37"/>
  <c r="AR38"/>
  <c r="AR39"/>
  <c r="AR40"/>
  <c r="AR41"/>
  <c r="AR42"/>
  <c r="AR43"/>
  <c r="AR44"/>
  <c r="AR45"/>
  <c r="AR46"/>
  <c r="AR47"/>
  <c r="AR48"/>
  <c r="AR49"/>
  <c r="AR50"/>
  <c r="AR51"/>
  <c r="AR52"/>
  <c r="AR53"/>
  <c r="AR54"/>
  <c r="AR55"/>
  <c r="AR56"/>
  <c r="AR57"/>
  <c r="AR58"/>
  <c r="AR59"/>
  <c r="AR60"/>
  <c r="AR61"/>
  <c r="AR62"/>
  <c r="AR63"/>
  <c r="AR64"/>
  <c r="AR65"/>
  <c r="AR66"/>
  <c r="AR67"/>
  <c r="AR68"/>
  <c r="AR69"/>
  <c r="AR70"/>
  <c r="AR71"/>
  <c r="AR72"/>
  <c r="AR73"/>
  <c r="AR74"/>
  <c r="AR75"/>
  <c r="AR76"/>
  <c r="AR77"/>
  <c r="AR78"/>
  <c r="AR79"/>
  <c r="AR80"/>
  <c r="AR81"/>
  <c r="AR82"/>
  <c r="AR83"/>
  <c r="AR84"/>
  <c r="AR85"/>
  <c r="AR86"/>
  <c r="AR87"/>
  <c r="AR88"/>
  <c r="AR89"/>
  <c r="AR90"/>
  <c r="AR91"/>
  <c r="AR92"/>
  <c r="AR93"/>
  <c r="AR94"/>
  <c r="AR95"/>
  <c r="AR96"/>
  <c r="AR97"/>
  <c r="AR98"/>
  <c r="AR99"/>
  <c r="AR100"/>
  <c r="AR101"/>
  <c r="AR102"/>
  <c r="AR103"/>
  <c r="AR104"/>
  <c r="AR105"/>
  <c r="AR106"/>
  <c r="AR107"/>
  <c r="AR108"/>
  <c r="AR109"/>
  <c r="AR110"/>
  <c r="AR111"/>
  <c r="AR112"/>
  <c r="AR113"/>
  <c r="AR114"/>
  <c r="AR115"/>
  <c r="AR116"/>
  <c r="AR117"/>
  <c r="AR118"/>
  <c r="AR119"/>
  <c r="AR120"/>
  <c r="AR121"/>
  <c r="AR122"/>
  <c r="AR123"/>
  <c r="AR124"/>
  <c r="AR125"/>
  <c r="AR126"/>
  <c r="AR127"/>
  <c r="AR128"/>
  <c r="AR129"/>
  <c r="AR130"/>
  <c r="AR131"/>
  <c r="AR132"/>
  <c r="AR133"/>
  <c r="AR134"/>
  <c r="AR135"/>
  <c r="AR136"/>
  <c r="AR137"/>
  <c r="AR138"/>
  <c r="AR139"/>
  <c r="AR140"/>
  <c r="AR141"/>
  <c r="AR142"/>
  <c r="AR143"/>
  <c r="AR144"/>
  <c r="AR145"/>
  <c r="AR146"/>
  <c r="AR147"/>
  <c r="AR148"/>
  <c r="AR149"/>
  <c r="AR150"/>
  <c r="AR151"/>
  <c r="AR152"/>
  <c r="AR153"/>
  <c r="AR154"/>
  <c r="AR155"/>
  <c r="AR156"/>
  <c r="AR157"/>
  <c r="AR158"/>
  <c r="AR159"/>
  <c r="AR160"/>
  <c r="AR161"/>
  <c r="AR162"/>
  <c r="AR163"/>
  <c r="AR164"/>
  <c r="AR165"/>
  <c r="AR166"/>
  <c r="AR167"/>
  <c r="AR168"/>
  <c r="AR169"/>
  <c r="AR170"/>
  <c r="AR171"/>
  <c r="AR172"/>
  <c r="AR173"/>
  <c r="AR174"/>
  <c r="AR175"/>
  <c r="AR176"/>
  <c r="AR177"/>
  <c r="AR178"/>
  <c r="AR179"/>
  <c r="AR180"/>
  <c r="AR181"/>
  <c r="AR182"/>
  <c r="AR183"/>
  <c r="AR184"/>
  <c r="AR185"/>
  <c r="AR186"/>
  <c r="AR187"/>
  <c r="AR188"/>
  <c r="AR189"/>
  <c r="AR190"/>
  <c r="AR191"/>
  <c r="AR192"/>
  <c r="AR193"/>
  <c r="AR194"/>
  <c r="AR195"/>
  <c r="AR196"/>
  <c r="AR197"/>
  <c r="AR198"/>
  <c r="AR199"/>
  <c r="AR200"/>
  <c r="AR201"/>
  <c r="AR202"/>
  <c r="AR203"/>
  <c r="AR204"/>
  <c r="AR205"/>
  <c r="AR206"/>
  <c r="AR207"/>
  <c r="AR208"/>
  <c r="AR209"/>
  <c r="AR210"/>
  <c r="AR211"/>
  <c r="AR212"/>
  <c r="AR213"/>
  <c r="AR214"/>
  <c r="AR215"/>
  <c r="AR216"/>
  <c r="AR217"/>
  <c r="AR218"/>
  <c r="AR219"/>
  <c r="AR220"/>
  <c r="AR221"/>
  <c r="AR222"/>
  <c r="AR223"/>
  <c r="AR224"/>
  <c r="AR225"/>
  <c r="AR226"/>
  <c r="AR227"/>
  <c r="AR228"/>
  <c r="AR229"/>
  <c r="AR230"/>
  <c r="AR231"/>
  <c r="AR232"/>
  <c r="AR233"/>
  <c r="AR234"/>
  <c r="AR235"/>
  <c r="AR236"/>
  <c r="AR237"/>
  <c r="AR238"/>
  <c r="AR239"/>
  <c r="AR240"/>
  <c r="AR241"/>
  <c r="AR242"/>
  <c r="AR243"/>
  <c r="AR244"/>
  <c r="AR245"/>
  <c r="AR246"/>
  <c r="AR247"/>
  <c r="AR248"/>
  <c r="AR249"/>
  <c r="AR250"/>
  <c r="AR251"/>
  <c r="AR252"/>
  <c r="AR253"/>
  <c r="AR254"/>
  <c r="AR255"/>
  <c r="AR256"/>
  <c r="AR257"/>
  <c r="AR258"/>
  <c r="AR259"/>
  <c r="AR260"/>
  <c r="AR261"/>
  <c r="AR262"/>
  <c r="AR263"/>
  <c r="AR264"/>
  <c r="AR265"/>
  <c r="AR266"/>
  <c r="AR267"/>
  <c r="AR268"/>
  <c r="AR269"/>
  <c r="AR270"/>
  <c r="AR271"/>
  <c r="AR272"/>
  <c r="AR273"/>
  <c r="AR274"/>
  <c r="AR275"/>
  <c r="AR276"/>
  <c r="AR277"/>
  <c r="AR278"/>
  <c r="AR279"/>
  <c r="AR280"/>
  <c r="AR281"/>
  <c r="AR282"/>
  <c r="AR283"/>
  <c r="AR284"/>
  <c r="AR285"/>
  <c r="AR286"/>
  <c r="AR287"/>
  <c r="AR288"/>
  <c r="AR289"/>
  <c r="AR290"/>
  <c r="AR291"/>
  <c r="AR292"/>
  <c r="AR293"/>
  <c r="AR294"/>
  <c r="AR295"/>
  <c r="AR296"/>
  <c r="AR297"/>
  <c r="AR298"/>
  <c r="AR299"/>
  <c r="AR300"/>
  <c r="AR301"/>
  <c r="AR302"/>
  <c r="AR303"/>
  <c r="AR304"/>
  <c r="AR305"/>
  <c r="AR306"/>
  <c r="AR307"/>
  <c r="AR308"/>
  <c r="AR309"/>
  <c r="AR310"/>
  <c r="AR311"/>
  <c r="AR312"/>
  <c r="AR313"/>
  <c r="AR314"/>
  <c r="AR315"/>
  <c r="AR316"/>
  <c r="AR317"/>
  <c r="AR318"/>
  <c r="AR319"/>
  <c r="AR320"/>
  <c r="AR321"/>
  <c r="AR322"/>
  <c r="AR323"/>
  <c r="AR324"/>
  <c r="AR325"/>
  <c r="AR326"/>
  <c r="AR327"/>
  <c r="AR328"/>
  <c r="AR329"/>
  <c r="AR330"/>
  <c r="AR331"/>
  <c r="AR332"/>
  <c r="AR333"/>
  <c r="AR334"/>
  <c r="AR335"/>
  <c r="AR336"/>
  <c r="AR337"/>
  <c r="AR338"/>
  <c r="AR339"/>
  <c r="AR340"/>
  <c r="AR341"/>
  <c r="AR342"/>
  <c r="AR343"/>
  <c r="AR344"/>
  <c r="AR345"/>
  <c r="AR346"/>
  <c r="AR347"/>
  <c r="AR348"/>
  <c r="AR349"/>
  <c r="AR350"/>
  <c r="AR351"/>
  <c r="AR352"/>
  <c r="AR353"/>
  <c r="AR354"/>
  <c r="AR355"/>
  <c r="AR356"/>
  <c r="AR357"/>
  <c r="AR358"/>
  <c r="AR359"/>
  <c r="AR360"/>
  <c r="AR361"/>
  <c r="AR362"/>
  <c r="AR363"/>
  <c r="AR364"/>
  <c r="AR365"/>
  <c r="AR366"/>
  <c r="AR367"/>
  <c r="AR368"/>
  <c r="AR369"/>
  <c r="AR370"/>
  <c r="AR371"/>
  <c r="AR372"/>
  <c r="AR373"/>
  <c r="AR374"/>
  <c r="AR375"/>
  <c r="AR376"/>
  <c r="AR377"/>
  <c r="AR378"/>
  <c r="AR379"/>
  <c r="AR380"/>
  <c r="AR381"/>
  <c r="AR382"/>
  <c r="AR383"/>
  <c r="AR384"/>
  <c r="AR385"/>
  <c r="AR386"/>
  <c r="AR387"/>
  <c r="AR388"/>
  <c r="AR389"/>
  <c r="AR390"/>
  <c r="AR391"/>
  <c r="AR392"/>
  <c r="AR393"/>
  <c r="AR394"/>
  <c r="AR395"/>
  <c r="AR396"/>
  <c r="AR397"/>
  <c r="AR398"/>
  <c r="AR399"/>
  <c r="AR400"/>
  <c r="AR401"/>
  <c r="AR402"/>
  <c r="AR403"/>
  <c r="AR404"/>
  <c r="AR405"/>
  <c r="AR406"/>
  <c r="AR407"/>
  <c r="AR408"/>
  <c r="AR409"/>
  <c r="AR410"/>
  <c r="AR411"/>
  <c r="AR412"/>
  <c r="AR413"/>
  <c r="AR414"/>
  <c r="AR415"/>
  <c r="AR416"/>
  <c r="AR417"/>
  <c r="AR418"/>
  <c r="AR419"/>
  <c r="AR420"/>
  <c r="AR421"/>
  <c r="AR422"/>
  <c r="AR423"/>
  <c r="AR424"/>
  <c r="AR425"/>
  <c r="AR426"/>
  <c r="AR427"/>
  <c r="AR428"/>
  <c r="AR429"/>
  <c r="AR430"/>
  <c r="AR431"/>
  <c r="AR432"/>
  <c r="AR433"/>
  <c r="AR434"/>
  <c r="AR435"/>
  <c r="AR436"/>
  <c r="AR437"/>
  <c r="AR438"/>
  <c r="AR439"/>
  <c r="AR440"/>
  <c r="AR441"/>
  <c r="AR442"/>
  <c r="AR443"/>
  <c r="AR444"/>
  <c r="AR445"/>
  <c r="AR446"/>
  <c r="AR447"/>
  <c r="AR448"/>
  <c r="AR449"/>
  <c r="AR450"/>
  <c r="AR451"/>
  <c r="AR452"/>
  <c r="AR453"/>
  <c r="AR454"/>
  <c r="AR455"/>
  <c r="AR456"/>
  <c r="AR457"/>
  <c r="AR458"/>
  <c r="AR459"/>
  <c r="AR460"/>
  <c r="AR461"/>
  <c r="AR462"/>
  <c r="AR463"/>
  <c r="AR464"/>
  <c r="AR465"/>
  <c r="AR466"/>
  <c r="AR467"/>
  <c r="AR468"/>
  <c r="AR469"/>
  <c r="AR470"/>
  <c r="AR471"/>
  <c r="AR472"/>
  <c r="AR473"/>
  <c r="AR474"/>
  <c r="AR475"/>
  <c r="AR476"/>
  <c r="AR477"/>
  <c r="AR478"/>
  <c r="AR479"/>
  <c r="AR480"/>
  <c r="AR481"/>
  <c r="AR482"/>
  <c r="AR483"/>
  <c r="AR484"/>
  <c r="AR485"/>
  <c r="AR486"/>
  <c r="AR487"/>
  <c r="AR488"/>
  <c r="AR489"/>
  <c r="AR490"/>
  <c r="AR491"/>
  <c r="AR492"/>
  <c r="AR493"/>
  <c r="AR494"/>
  <c r="AR495"/>
  <c r="AR496"/>
  <c r="AR497"/>
  <c r="AR498"/>
  <c r="AR499"/>
  <c r="AR500"/>
  <c r="AQ503"/>
  <c r="AK4"/>
  <c r="AK5"/>
  <c r="AK6"/>
  <c r="AK7"/>
  <c r="AK8"/>
  <c r="AK9"/>
  <c r="AK10"/>
  <c r="AK11"/>
  <c r="AK12"/>
  <c r="AK13"/>
  <c r="AK14"/>
  <c r="AK15"/>
  <c r="AK16"/>
  <c r="AK17"/>
  <c r="AK18"/>
  <c r="AK19"/>
  <c r="AK20"/>
  <c r="AK21"/>
  <c r="AK22"/>
  <c r="AK23"/>
  <c r="AK24"/>
  <c r="AK25"/>
  <c r="AK26"/>
  <c r="AK27"/>
  <c r="AK28"/>
  <c r="AK29"/>
  <c r="AK30"/>
  <c r="AK31"/>
  <c r="AK32"/>
  <c r="AK33"/>
  <c r="AK34"/>
  <c r="AK35"/>
  <c r="AK36"/>
  <c r="AK37"/>
  <c r="AK38"/>
  <c r="AK39"/>
  <c r="AK40"/>
  <c r="AK41"/>
  <c r="AK42"/>
  <c r="AK43"/>
  <c r="AK44"/>
  <c r="AK45"/>
  <c r="AK46"/>
  <c r="AK47"/>
  <c r="AK48"/>
  <c r="AK49"/>
  <c r="AK50"/>
  <c r="AK51"/>
  <c r="AK52"/>
  <c r="AK53"/>
  <c r="AK54"/>
  <c r="AK55"/>
  <c r="AK56"/>
  <c r="AK57"/>
  <c r="AK58"/>
  <c r="AK59"/>
  <c r="AK60"/>
  <c r="AK61"/>
  <c r="AK62"/>
  <c r="AK63"/>
  <c r="AK64"/>
  <c r="AK65"/>
  <c r="AK66"/>
  <c r="AK67"/>
  <c r="AK68"/>
  <c r="AK69"/>
  <c r="AK70"/>
  <c r="AK71"/>
  <c r="AK72"/>
  <c r="AK73"/>
  <c r="AK74"/>
  <c r="AK75"/>
  <c r="AK76"/>
  <c r="AK77"/>
  <c r="AK78"/>
  <c r="AK79"/>
  <c r="AK80"/>
  <c r="AK81"/>
  <c r="AK82"/>
  <c r="AK83"/>
  <c r="AK84"/>
  <c r="AK85"/>
  <c r="AK86"/>
  <c r="AK87"/>
  <c r="AK88"/>
  <c r="AK89"/>
  <c r="AK90"/>
  <c r="AK91"/>
  <c r="AK92"/>
  <c r="AK93"/>
  <c r="AK94"/>
  <c r="AK95"/>
  <c r="AK96"/>
  <c r="AK97"/>
  <c r="AK98"/>
  <c r="AK99"/>
  <c r="AK100"/>
  <c r="AK101"/>
  <c r="AK102"/>
  <c r="AK103"/>
  <c r="AK104"/>
  <c r="AK105"/>
  <c r="AK106"/>
  <c r="AK107"/>
  <c r="AK108"/>
  <c r="AK109"/>
  <c r="AK110"/>
  <c r="AK111"/>
  <c r="AK112"/>
  <c r="AK113"/>
  <c r="AK114"/>
  <c r="AK115"/>
  <c r="AK116"/>
  <c r="AK117"/>
  <c r="AK118"/>
  <c r="AK119"/>
  <c r="AK120"/>
  <c r="AK121"/>
  <c r="AK122"/>
  <c r="AK123"/>
  <c r="AK124"/>
  <c r="AK125"/>
  <c r="AK126"/>
  <c r="AK127"/>
  <c r="AK128"/>
  <c r="AK129"/>
  <c r="AK130"/>
  <c r="AK131"/>
  <c r="AK132"/>
  <c r="AK133"/>
  <c r="AK134"/>
  <c r="AK135"/>
  <c r="AK136"/>
  <c r="AK137"/>
  <c r="AK138"/>
  <c r="AK139"/>
  <c r="AK140"/>
  <c r="AK141"/>
  <c r="AK142"/>
  <c r="AK143"/>
  <c r="AK144"/>
  <c r="AK145"/>
  <c r="AK146"/>
  <c r="AK147"/>
  <c r="AK148"/>
  <c r="AK149"/>
  <c r="AK150"/>
  <c r="AK151"/>
  <c r="AK152"/>
  <c r="AK153"/>
  <c r="AK154"/>
  <c r="AK155"/>
  <c r="AK156"/>
  <c r="AK157"/>
  <c r="AK158"/>
  <c r="AK159"/>
  <c r="AK160"/>
  <c r="AK161"/>
  <c r="AK162"/>
  <c r="AK163"/>
  <c r="AK164"/>
  <c r="AK165"/>
  <c r="AK166"/>
  <c r="AK167"/>
  <c r="AK168"/>
  <c r="AK169"/>
  <c r="AK170"/>
  <c r="AK171"/>
  <c r="AK172"/>
  <c r="AK173"/>
  <c r="AK174"/>
  <c r="AK175"/>
  <c r="AK176"/>
  <c r="AK177"/>
  <c r="AK178"/>
  <c r="AK179"/>
  <c r="AK180"/>
  <c r="AK181"/>
  <c r="AK182"/>
  <c r="AK183"/>
  <c r="AK184"/>
  <c r="AK185"/>
  <c r="AK186"/>
  <c r="AK187"/>
  <c r="AK188"/>
  <c r="AK189"/>
  <c r="AK190"/>
  <c r="AK191"/>
  <c r="AK192"/>
  <c r="AK193"/>
  <c r="AK194"/>
  <c r="AK195"/>
  <c r="AK196"/>
  <c r="AK197"/>
  <c r="AK198"/>
  <c r="AK199"/>
  <c r="AK200"/>
  <c r="AK201"/>
  <c r="AK202"/>
  <c r="AK203"/>
  <c r="AK204"/>
  <c r="AK205"/>
  <c r="AK206"/>
  <c r="AK207"/>
  <c r="AK208"/>
  <c r="AK209"/>
  <c r="AK210"/>
  <c r="AK211"/>
  <c r="AK212"/>
  <c r="AK213"/>
  <c r="AK214"/>
  <c r="AK215"/>
  <c r="AK216"/>
  <c r="AK217"/>
  <c r="AK218"/>
  <c r="AK219"/>
  <c r="AK220"/>
  <c r="AK221"/>
  <c r="AK222"/>
  <c r="AK223"/>
  <c r="AK224"/>
  <c r="AK225"/>
  <c r="AK226"/>
  <c r="AK227"/>
  <c r="AK228"/>
  <c r="AK229"/>
  <c r="AK230"/>
  <c r="AK231"/>
  <c r="AK232"/>
  <c r="AK233"/>
  <c r="AK234"/>
  <c r="AK235"/>
  <c r="AK236"/>
  <c r="AK237"/>
  <c r="AK238"/>
  <c r="AK239"/>
  <c r="AK240"/>
  <c r="AK241"/>
  <c r="AK242"/>
  <c r="AK243"/>
  <c r="AK244"/>
  <c r="AK245"/>
  <c r="AK246"/>
  <c r="AK247"/>
  <c r="AK248"/>
  <c r="AK249"/>
  <c r="AK250"/>
  <c r="AK251"/>
  <c r="AK252"/>
  <c r="AK253"/>
  <c r="AK254"/>
  <c r="AK255"/>
  <c r="AK256"/>
  <c r="AK257"/>
  <c r="AK258"/>
  <c r="AK259"/>
  <c r="AK260"/>
  <c r="AK261"/>
  <c r="AK262"/>
  <c r="AK263"/>
  <c r="AK264"/>
  <c r="AK265"/>
  <c r="AK266"/>
  <c r="AK267"/>
  <c r="AK268"/>
  <c r="AK269"/>
  <c r="AK270"/>
  <c r="AK271"/>
  <c r="AK272"/>
  <c r="AK273"/>
  <c r="AK274"/>
  <c r="AK275"/>
  <c r="AK276"/>
  <c r="AK277"/>
  <c r="AK278"/>
  <c r="AK279"/>
  <c r="AK280"/>
  <c r="AK281"/>
  <c r="AK282"/>
  <c r="AK283"/>
  <c r="AK284"/>
  <c r="AK285"/>
  <c r="AK286"/>
  <c r="AK287"/>
  <c r="AK288"/>
  <c r="AK289"/>
  <c r="AK290"/>
  <c r="AK291"/>
  <c r="AK292"/>
  <c r="AK293"/>
  <c r="AK294"/>
  <c r="AK295"/>
  <c r="AK296"/>
  <c r="AK297"/>
  <c r="AK298"/>
  <c r="AK299"/>
  <c r="AK300"/>
  <c r="AK301"/>
  <c r="AK302"/>
  <c r="AK303"/>
  <c r="AK304"/>
  <c r="AK305"/>
  <c r="AK306"/>
  <c r="AK307"/>
  <c r="AK308"/>
  <c r="AK309"/>
  <c r="AK310"/>
  <c r="AK311"/>
  <c r="AK312"/>
  <c r="AK313"/>
  <c r="AK314"/>
  <c r="AK315"/>
  <c r="AK316"/>
  <c r="AK317"/>
  <c r="AK318"/>
  <c r="AK319"/>
  <c r="AK320"/>
  <c r="AK321"/>
  <c r="AK322"/>
  <c r="AK323"/>
  <c r="AK324"/>
  <c r="AK325"/>
  <c r="AK326"/>
  <c r="AK327"/>
  <c r="AK328"/>
  <c r="AK329"/>
  <c r="AK330"/>
  <c r="AK331"/>
  <c r="AK332"/>
  <c r="AK333"/>
  <c r="AK334"/>
  <c r="AK335"/>
  <c r="AK336"/>
  <c r="AK337"/>
  <c r="AK338"/>
  <c r="AK339"/>
  <c r="AK340"/>
  <c r="AK341"/>
  <c r="AK342"/>
  <c r="AK343"/>
  <c r="AK344"/>
  <c r="AK345"/>
  <c r="AK346"/>
  <c r="AK347"/>
  <c r="AK348"/>
  <c r="AK349"/>
  <c r="AK350"/>
  <c r="AK351"/>
  <c r="AK352"/>
  <c r="AK353"/>
  <c r="AK354"/>
  <c r="AK355"/>
  <c r="AK356"/>
  <c r="AK357"/>
  <c r="AK358"/>
  <c r="AK359"/>
  <c r="AK360"/>
  <c r="AK361"/>
  <c r="AK362"/>
  <c r="AK363"/>
  <c r="AK364"/>
  <c r="AK365"/>
  <c r="AK366"/>
  <c r="AK367"/>
  <c r="AK368"/>
  <c r="AK369"/>
  <c r="AK370"/>
  <c r="AK371"/>
  <c r="AK372"/>
  <c r="AK373"/>
  <c r="AK374"/>
  <c r="AK375"/>
  <c r="AK376"/>
  <c r="AK377"/>
  <c r="AK378"/>
  <c r="AK379"/>
  <c r="AK380"/>
  <c r="AK381"/>
  <c r="AK382"/>
  <c r="AK383"/>
  <c r="AK384"/>
  <c r="AK385"/>
  <c r="AK386"/>
  <c r="AK387"/>
  <c r="AK388"/>
  <c r="AK389"/>
  <c r="AK390"/>
  <c r="AK391"/>
  <c r="AK392"/>
  <c r="AK393"/>
  <c r="AK394"/>
  <c r="AK395"/>
  <c r="AK396"/>
  <c r="AK397"/>
  <c r="AK398"/>
  <c r="AK399"/>
  <c r="AK400"/>
  <c r="AK401"/>
  <c r="AK402"/>
  <c r="AK403"/>
  <c r="AK404"/>
  <c r="AK405"/>
  <c r="AK406"/>
  <c r="AK407"/>
  <c r="AK408"/>
  <c r="AK409"/>
  <c r="AK410"/>
  <c r="AK411"/>
  <c r="AK412"/>
  <c r="AK413"/>
  <c r="AK414"/>
  <c r="AK415"/>
  <c r="AK416"/>
  <c r="AK417"/>
  <c r="AK418"/>
  <c r="AK419"/>
  <c r="AK420"/>
  <c r="AK421"/>
  <c r="AK422"/>
  <c r="AK423"/>
  <c r="AK424"/>
  <c r="AK425"/>
  <c r="AK426"/>
  <c r="AK427"/>
  <c r="AK428"/>
  <c r="AK429"/>
  <c r="AK430"/>
  <c r="AK431"/>
  <c r="AK432"/>
  <c r="AK433"/>
  <c r="AK434"/>
  <c r="AK435"/>
  <c r="AK436"/>
  <c r="AK437"/>
  <c r="AK438"/>
  <c r="AK439"/>
  <c r="AK440"/>
  <c r="AK441"/>
  <c r="AK442"/>
  <c r="AK443"/>
  <c r="AK444"/>
  <c r="AK445"/>
  <c r="AK446"/>
  <c r="AK447"/>
  <c r="AK448"/>
  <c r="AK449"/>
  <c r="AK450"/>
  <c r="AK451"/>
  <c r="AK452"/>
  <c r="AK453"/>
  <c r="AK454"/>
  <c r="AK455"/>
  <c r="AK456"/>
  <c r="AK457"/>
  <c r="AK458"/>
  <c r="AK459"/>
  <c r="AK460"/>
  <c r="AK461"/>
  <c r="AK462"/>
  <c r="AK463"/>
  <c r="AK464"/>
  <c r="AK465"/>
  <c r="AK466"/>
  <c r="AK467"/>
  <c r="AK468"/>
  <c r="AK469"/>
  <c r="AK470"/>
  <c r="AK471"/>
  <c r="AK472"/>
  <c r="AK473"/>
  <c r="AK474"/>
  <c r="AK475"/>
  <c r="AK476"/>
  <c r="AK477"/>
  <c r="AK478"/>
  <c r="AK479"/>
  <c r="AK480"/>
  <c r="AK481"/>
  <c r="AK482"/>
  <c r="AK483"/>
  <c r="AK484"/>
  <c r="AK485"/>
  <c r="AK486"/>
  <c r="AK487"/>
  <c r="AK488"/>
  <c r="AK489"/>
  <c r="AK490"/>
  <c r="AK491"/>
  <c r="AK492"/>
  <c r="AK493"/>
  <c r="AK494"/>
  <c r="AK495"/>
  <c r="AK496"/>
  <c r="AK497"/>
  <c r="AK498"/>
  <c r="AK499"/>
  <c r="AK500"/>
  <c r="AJ4"/>
  <c r="AJ5"/>
  <c r="AJ6"/>
  <c r="AJ7"/>
  <c r="AJ8"/>
  <c r="AJ9"/>
  <c r="AJ10"/>
  <c r="AJ11"/>
  <c r="AJ12"/>
  <c r="AJ13"/>
  <c r="AJ14"/>
  <c r="AJ15"/>
  <c r="AJ16"/>
  <c r="AJ17"/>
  <c r="AJ18"/>
  <c r="AJ19"/>
  <c r="AJ20"/>
  <c r="AJ21"/>
  <c r="AJ22"/>
  <c r="AJ23"/>
  <c r="AJ24"/>
  <c r="AJ25"/>
  <c r="AJ26"/>
  <c r="AJ27"/>
  <c r="AJ28"/>
  <c r="AJ29"/>
  <c r="AJ30"/>
  <c r="AJ31"/>
  <c r="AJ32"/>
  <c r="AJ33"/>
  <c r="AJ34"/>
  <c r="AJ35"/>
  <c r="AJ36"/>
  <c r="AJ37"/>
  <c r="AJ38"/>
  <c r="AJ39"/>
  <c r="AJ40"/>
  <c r="AJ41"/>
  <c r="AJ42"/>
  <c r="AJ43"/>
  <c r="AJ44"/>
  <c r="AJ45"/>
  <c r="AJ46"/>
  <c r="AJ47"/>
  <c r="AJ48"/>
  <c r="AJ49"/>
  <c r="AJ50"/>
  <c r="AJ51"/>
  <c r="AJ52"/>
  <c r="AJ53"/>
  <c r="AJ54"/>
  <c r="AJ55"/>
  <c r="AJ56"/>
  <c r="AJ57"/>
  <c r="AJ58"/>
  <c r="AJ59"/>
  <c r="AJ60"/>
  <c r="AJ61"/>
  <c r="AJ62"/>
  <c r="AJ63"/>
  <c r="AJ64"/>
  <c r="AJ65"/>
  <c r="AJ66"/>
  <c r="AJ67"/>
  <c r="AJ68"/>
  <c r="AJ69"/>
  <c r="AJ70"/>
  <c r="AJ71"/>
  <c r="AJ72"/>
  <c r="AJ73"/>
  <c r="AJ74"/>
  <c r="AJ75"/>
  <c r="AJ76"/>
  <c r="AJ77"/>
  <c r="AJ78"/>
  <c r="AJ79"/>
  <c r="AJ80"/>
  <c r="AJ81"/>
  <c r="AJ82"/>
  <c r="AJ83"/>
  <c r="AJ84"/>
  <c r="AJ85"/>
  <c r="AJ86"/>
  <c r="AJ87"/>
  <c r="AJ88"/>
  <c r="AJ89"/>
  <c r="AJ90"/>
  <c r="AJ91"/>
  <c r="AJ92"/>
  <c r="AJ93"/>
  <c r="AJ94"/>
  <c r="AJ95"/>
  <c r="AJ96"/>
  <c r="AJ97"/>
  <c r="AJ98"/>
  <c r="AJ99"/>
  <c r="AJ100"/>
  <c r="AJ101"/>
  <c r="AJ102"/>
  <c r="AJ103"/>
  <c r="AJ104"/>
  <c r="AJ105"/>
  <c r="AJ106"/>
  <c r="AJ107"/>
  <c r="AJ108"/>
  <c r="AJ109"/>
  <c r="AJ110"/>
  <c r="AJ111"/>
  <c r="AJ112"/>
  <c r="AJ113"/>
  <c r="AJ114"/>
  <c r="AJ115"/>
  <c r="AJ116"/>
  <c r="AJ117"/>
  <c r="AJ118"/>
  <c r="AJ119"/>
  <c r="AJ120"/>
  <c r="AJ121"/>
  <c r="AJ122"/>
  <c r="AJ123"/>
  <c r="AJ124"/>
  <c r="AJ125"/>
  <c r="AJ126"/>
  <c r="AJ127"/>
  <c r="AJ128"/>
  <c r="AJ129"/>
  <c r="AJ130"/>
  <c r="AJ131"/>
  <c r="AJ132"/>
  <c r="AJ133"/>
  <c r="AJ134"/>
  <c r="AJ135"/>
  <c r="AJ136"/>
  <c r="AJ137"/>
  <c r="AJ138"/>
  <c r="AJ139"/>
  <c r="AJ140"/>
  <c r="AJ141"/>
  <c r="AJ142"/>
  <c r="AJ143"/>
  <c r="AJ144"/>
  <c r="AJ145"/>
  <c r="AJ146"/>
  <c r="AJ147"/>
  <c r="AJ148"/>
  <c r="AJ149"/>
  <c r="AJ150"/>
  <c r="AJ151"/>
  <c r="AJ152"/>
  <c r="AJ153"/>
  <c r="AJ154"/>
  <c r="AJ155"/>
  <c r="AJ156"/>
  <c r="AJ157"/>
  <c r="AJ158"/>
  <c r="AJ159"/>
  <c r="AJ160"/>
  <c r="AJ161"/>
  <c r="AJ162"/>
  <c r="AJ163"/>
  <c r="AJ164"/>
  <c r="AJ165"/>
  <c r="AJ166"/>
  <c r="AJ167"/>
  <c r="AJ168"/>
  <c r="AJ169"/>
  <c r="AJ170"/>
  <c r="AJ171"/>
  <c r="AJ172"/>
  <c r="AJ173"/>
  <c r="AJ174"/>
  <c r="AJ175"/>
  <c r="AJ176"/>
  <c r="AJ177"/>
  <c r="AJ178"/>
  <c r="AJ179"/>
  <c r="AJ180"/>
  <c r="AJ181"/>
  <c r="AJ182"/>
  <c r="AJ183"/>
  <c r="AJ184"/>
  <c r="AJ185"/>
  <c r="AJ186"/>
  <c r="AJ187"/>
  <c r="AJ188"/>
  <c r="AJ189"/>
  <c r="AJ190"/>
  <c r="AJ191"/>
  <c r="AJ192"/>
  <c r="AJ193"/>
  <c r="AJ194"/>
  <c r="AJ195"/>
  <c r="AJ196"/>
  <c r="AJ197"/>
  <c r="AJ198"/>
  <c r="AJ199"/>
  <c r="AJ200"/>
  <c r="AJ201"/>
  <c r="AJ202"/>
  <c r="AJ203"/>
  <c r="AJ204"/>
  <c r="AJ205"/>
  <c r="AJ206"/>
  <c r="AJ207"/>
  <c r="AJ208"/>
  <c r="AJ209"/>
  <c r="AJ210"/>
  <c r="AJ211"/>
  <c r="AJ212"/>
  <c r="AJ213"/>
  <c r="AJ214"/>
  <c r="AJ215"/>
  <c r="AJ216"/>
  <c r="AJ217"/>
  <c r="AJ218"/>
  <c r="AJ219"/>
  <c r="AJ220"/>
  <c r="AJ221"/>
  <c r="AJ222"/>
  <c r="AJ223"/>
  <c r="AJ224"/>
  <c r="AJ225"/>
  <c r="AJ226"/>
  <c r="AJ227"/>
  <c r="AJ228"/>
  <c r="AJ229"/>
  <c r="AJ230"/>
  <c r="AJ231"/>
  <c r="AJ232"/>
  <c r="AJ233"/>
  <c r="AJ234"/>
  <c r="AJ235"/>
  <c r="AJ236"/>
  <c r="AJ237"/>
  <c r="AJ238"/>
  <c r="AJ239"/>
  <c r="AJ240"/>
  <c r="AJ241"/>
  <c r="AJ242"/>
  <c r="AJ243"/>
  <c r="AJ244"/>
  <c r="AJ245"/>
  <c r="AJ246"/>
  <c r="AJ247"/>
  <c r="AJ248"/>
  <c r="AJ249"/>
  <c r="AJ250"/>
  <c r="AJ251"/>
  <c r="AJ252"/>
  <c r="AJ253"/>
  <c r="AJ254"/>
  <c r="AJ255"/>
  <c r="AJ256"/>
  <c r="AJ257"/>
  <c r="AJ258"/>
  <c r="AJ259"/>
  <c r="AJ260"/>
  <c r="AJ261"/>
  <c r="AJ262"/>
  <c r="AJ263"/>
  <c r="AJ264"/>
  <c r="AJ265"/>
  <c r="AJ266"/>
  <c r="AJ267"/>
  <c r="AJ268"/>
  <c r="AJ269"/>
  <c r="AJ270"/>
  <c r="AJ271"/>
  <c r="AJ272"/>
  <c r="AJ273"/>
  <c r="AJ274"/>
  <c r="AJ275"/>
  <c r="AJ276"/>
  <c r="AJ277"/>
  <c r="AJ278"/>
  <c r="AJ279"/>
  <c r="AJ280"/>
  <c r="AJ281"/>
  <c r="AJ282"/>
  <c r="AJ283"/>
  <c r="AJ284"/>
  <c r="AJ285"/>
  <c r="AJ286"/>
  <c r="AJ287"/>
  <c r="AJ288"/>
  <c r="AJ289"/>
  <c r="AJ290"/>
  <c r="AJ291"/>
  <c r="AJ292"/>
  <c r="AJ293"/>
  <c r="AJ294"/>
  <c r="AJ295"/>
  <c r="AJ296"/>
  <c r="AJ297"/>
  <c r="AJ298"/>
  <c r="AJ299"/>
  <c r="AJ300"/>
  <c r="AJ301"/>
  <c r="AJ302"/>
  <c r="AJ303"/>
  <c r="AJ304"/>
  <c r="AJ305"/>
  <c r="AJ306"/>
  <c r="AJ307"/>
  <c r="AJ308"/>
  <c r="AJ309"/>
  <c r="AJ310"/>
  <c r="AJ311"/>
  <c r="AJ312"/>
  <c r="AJ313"/>
  <c r="AJ314"/>
  <c r="AJ315"/>
  <c r="AJ316"/>
  <c r="AJ317"/>
  <c r="AJ318"/>
  <c r="AJ319"/>
  <c r="AJ320"/>
  <c r="AJ321"/>
  <c r="AJ322"/>
  <c r="AJ323"/>
  <c r="AJ324"/>
  <c r="AJ325"/>
  <c r="AJ326"/>
  <c r="AJ327"/>
  <c r="AJ328"/>
  <c r="AJ329"/>
  <c r="AJ330"/>
  <c r="AJ331"/>
  <c r="AJ332"/>
  <c r="AJ333"/>
  <c r="AJ334"/>
  <c r="AJ335"/>
  <c r="AJ336"/>
  <c r="AJ337"/>
  <c r="AJ338"/>
  <c r="AJ339"/>
  <c r="AJ340"/>
  <c r="AJ341"/>
  <c r="AJ342"/>
  <c r="AJ343"/>
  <c r="AJ344"/>
  <c r="AJ345"/>
  <c r="AJ346"/>
  <c r="AJ347"/>
  <c r="AJ348"/>
  <c r="AJ349"/>
  <c r="AJ350"/>
  <c r="AJ351"/>
  <c r="AJ352"/>
  <c r="AJ353"/>
  <c r="AJ354"/>
  <c r="AJ355"/>
  <c r="AJ356"/>
  <c r="AJ357"/>
  <c r="AJ358"/>
  <c r="AJ359"/>
  <c r="AJ360"/>
  <c r="AJ361"/>
  <c r="AJ362"/>
  <c r="AJ363"/>
  <c r="AJ364"/>
  <c r="AJ365"/>
  <c r="AJ366"/>
  <c r="AJ367"/>
  <c r="AJ368"/>
  <c r="AJ369"/>
  <c r="AJ370"/>
  <c r="AJ371"/>
  <c r="AJ372"/>
  <c r="AJ373"/>
  <c r="AJ374"/>
  <c r="AJ375"/>
  <c r="AJ376"/>
  <c r="AJ377"/>
  <c r="AJ378"/>
  <c r="AJ379"/>
  <c r="AJ380"/>
  <c r="AJ381"/>
  <c r="AJ382"/>
  <c r="AJ383"/>
  <c r="AJ384"/>
  <c r="AJ385"/>
  <c r="AJ386"/>
  <c r="AJ387"/>
  <c r="AJ388"/>
  <c r="AJ389"/>
  <c r="AJ390"/>
  <c r="AJ391"/>
  <c r="AJ392"/>
  <c r="AJ393"/>
  <c r="AJ394"/>
  <c r="AJ395"/>
  <c r="AJ396"/>
  <c r="AJ397"/>
  <c r="AJ398"/>
  <c r="AJ399"/>
  <c r="AJ400"/>
  <c r="AJ401"/>
  <c r="AJ402"/>
  <c r="AJ403"/>
  <c r="AJ404"/>
  <c r="AJ405"/>
  <c r="AJ406"/>
  <c r="AJ407"/>
  <c r="AJ408"/>
  <c r="AJ409"/>
  <c r="AJ410"/>
  <c r="AJ411"/>
  <c r="AJ412"/>
  <c r="AJ413"/>
  <c r="AJ414"/>
  <c r="AJ415"/>
  <c r="AJ416"/>
  <c r="AJ417"/>
  <c r="AJ418"/>
  <c r="AJ419"/>
  <c r="AJ420"/>
  <c r="AJ421"/>
  <c r="AJ422"/>
  <c r="AJ423"/>
  <c r="AJ424"/>
  <c r="AJ425"/>
  <c r="AJ426"/>
  <c r="AJ427"/>
  <c r="AJ428"/>
  <c r="AJ429"/>
  <c r="AJ430"/>
  <c r="AJ431"/>
  <c r="AJ432"/>
  <c r="AJ433"/>
  <c r="AJ434"/>
  <c r="AJ435"/>
  <c r="AJ436"/>
  <c r="AJ437"/>
  <c r="AJ438"/>
  <c r="AJ439"/>
  <c r="AJ440"/>
  <c r="AJ441"/>
  <c r="AJ442"/>
  <c r="AJ443"/>
  <c r="AJ444"/>
  <c r="AJ445"/>
  <c r="AJ446"/>
  <c r="AJ447"/>
  <c r="AJ448"/>
  <c r="AJ449"/>
  <c r="AJ450"/>
  <c r="AJ451"/>
  <c r="AJ452"/>
  <c r="AJ453"/>
  <c r="AJ454"/>
  <c r="AJ455"/>
  <c r="AJ456"/>
  <c r="AJ457"/>
  <c r="AJ458"/>
  <c r="AJ459"/>
  <c r="AJ460"/>
  <c r="AJ461"/>
  <c r="AJ462"/>
  <c r="AJ463"/>
  <c r="AJ464"/>
  <c r="AJ465"/>
  <c r="AJ466"/>
  <c r="AJ467"/>
  <c r="AJ468"/>
  <c r="AJ469"/>
  <c r="AJ470"/>
  <c r="AJ471"/>
  <c r="AJ472"/>
  <c r="AJ473"/>
  <c r="AJ474"/>
  <c r="AJ475"/>
  <c r="AJ476"/>
  <c r="AJ477"/>
  <c r="AJ478"/>
  <c r="AJ479"/>
  <c r="AJ480"/>
  <c r="AJ481"/>
  <c r="AJ482"/>
  <c r="AJ483"/>
  <c r="AJ484"/>
  <c r="AJ485"/>
  <c r="AJ486"/>
  <c r="AJ487"/>
  <c r="AJ488"/>
  <c r="AJ489"/>
  <c r="AJ490"/>
  <c r="AJ491"/>
  <c r="AJ492"/>
  <c r="AJ493"/>
  <c r="AJ494"/>
  <c r="AJ495"/>
  <c r="AJ496"/>
  <c r="AJ497"/>
  <c r="AJ498"/>
  <c r="AJ499"/>
  <c r="AJ500"/>
  <c r="AI4"/>
  <c r="AI5"/>
  <c r="AI6"/>
  <c r="AI7"/>
  <c r="AI8"/>
  <c r="AI9"/>
  <c r="AI10"/>
  <c r="AI11"/>
  <c r="AI12"/>
  <c r="AI13"/>
  <c r="AI14"/>
  <c r="AI15"/>
  <c r="AI16"/>
  <c r="AI17"/>
  <c r="AI18"/>
  <c r="AI19"/>
  <c r="AI20"/>
  <c r="AI21"/>
  <c r="AI22"/>
  <c r="AI23"/>
  <c r="AI24"/>
  <c r="AI25"/>
  <c r="AI26"/>
  <c r="AI27"/>
  <c r="AI28"/>
  <c r="AI29"/>
  <c r="AI30"/>
  <c r="AI31"/>
  <c r="AI32"/>
  <c r="AI33"/>
  <c r="AI34"/>
  <c r="AI35"/>
  <c r="AI36"/>
  <c r="AI37"/>
  <c r="AI38"/>
  <c r="AI39"/>
  <c r="AI40"/>
  <c r="AI41"/>
  <c r="AI42"/>
  <c r="AI43"/>
  <c r="AI44"/>
  <c r="AI45"/>
  <c r="AI46"/>
  <c r="AI47"/>
  <c r="AI48"/>
  <c r="AI49"/>
  <c r="AI50"/>
  <c r="AI51"/>
  <c r="AI52"/>
  <c r="AI53"/>
  <c r="AI54"/>
  <c r="AI55"/>
  <c r="AI56"/>
  <c r="AI57"/>
  <c r="AI58"/>
  <c r="AI59"/>
  <c r="AI60"/>
  <c r="AI61"/>
  <c r="AI62"/>
  <c r="AI63"/>
  <c r="AI64"/>
  <c r="AI65"/>
  <c r="AI66"/>
  <c r="AI67"/>
  <c r="AI68"/>
  <c r="AI69"/>
  <c r="AI70"/>
  <c r="AI71"/>
  <c r="AI72"/>
  <c r="AI73"/>
  <c r="AI74"/>
  <c r="AI75"/>
  <c r="AI76"/>
  <c r="AI77"/>
  <c r="AI78"/>
  <c r="AI79"/>
  <c r="AI80"/>
  <c r="AI81"/>
  <c r="AI82"/>
  <c r="AI83"/>
  <c r="AI84"/>
  <c r="AI85"/>
  <c r="AI86"/>
  <c r="AI87"/>
  <c r="AI88"/>
  <c r="AI89"/>
  <c r="AI90"/>
  <c r="AI91"/>
  <c r="AI92"/>
  <c r="AI93"/>
  <c r="AI94"/>
  <c r="AI95"/>
  <c r="AI96"/>
  <c r="AI97"/>
  <c r="AI98"/>
  <c r="AI99"/>
  <c r="AI100"/>
  <c r="AI101"/>
  <c r="AI102"/>
  <c r="AI103"/>
  <c r="AI104"/>
  <c r="AI105"/>
  <c r="AI106"/>
  <c r="AI107"/>
  <c r="AI108"/>
  <c r="AI109"/>
  <c r="AI110"/>
  <c r="AI111"/>
  <c r="AI112"/>
  <c r="AI113"/>
  <c r="AI114"/>
  <c r="AI115"/>
  <c r="AI116"/>
  <c r="AI117"/>
  <c r="AI118"/>
  <c r="AI119"/>
  <c r="AI120"/>
  <c r="AI121"/>
  <c r="AI122"/>
  <c r="AI123"/>
  <c r="AI124"/>
  <c r="AI125"/>
  <c r="AI126"/>
  <c r="AI127"/>
  <c r="AI128"/>
  <c r="AI129"/>
  <c r="AI130"/>
  <c r="AI131"/>
  <c r="AI132"/>
  <c r="AI133"/>
  <c r="AI134"/>
  <c r="AI135"/>
  <c r="AI136"/>
  <c r="AI137"/>
  <c r="AI138"/>
  <c r="AI139"/>
  <c r="AI140"/>
  <c r="AI141"/>
  <c r="AI142"/>
  <c r="AI143"/>
  <c r="AI144"/>
  <c r="AI145"/>
  <c r="AI146"/>
  <c r="AI147"/>
  <c r="AI148"/>
  <c r="AI149"/>
  <c r="AI150"/>
  <c r="AI151"/>
  <c r="AI152"/>
  <c r="AI153"/>
  <c r="AI154"/>
  <c r="AI155"/>
  <c r="AI156"/>
  <c r="AI157"/>
  <c r="AI158"/>
  <c r="AI159"/>
  <c r="AI160"/>
  <c r="AI161"/>
  <c r="AI162"/>
  <c r="AI163"/>
  <c r="AI164"/>
  <c r="AI165"/>
  <c r="AI166"/>
  <c r="AI167"/>
  <c r="AI168"/>
  <c r="AI169"/>
  <c r="AI170"/>
  <c r="AI171"/>
  <c r="AI172"/>
  <c r="AI173"/>
  <c r="AI174"/>
  <c r="AI175"/>
  <c r="AI176"/>
  <c r="AI177"/>
  <c r="AI178"/>
  <c r="AI179"/>
  <c r="AI180"/>
  <c r="AI181"/>
  <c r="AI182"/>
  <c r="AI183"/>
  <c r="AI184"/>
  <c r="AI185"/>
  <c r="AI186"/>
  <c r="AI187"/>
  <c r="AI188"/>
  <c r="AI189"/>
  <c r="AI190"/>
  <c r="AI191"/>
  <c r="AI192"/>
  <c r="AI193"/>
  <c r="AI194"/>
  <c r="AI195"/>
  <c r="AI196"/>
  <c r="AI197"/>
  <c r="AI198"/>
  <c r="AI199"/>
  <c r="AI200"/>
  <c r="AI201"/>
  <c r="AI202"/>
  <c r="AI203"/>
  <c r="AI204"/>
  <c r="AI205"/>
  <c r="AI206"/>
  <c r="AI207"/>
  <c r="AI208"/>
  <c r="AI209"/>
  <c r="AI210"/>
  <c r="AI211"/>
  <c r="AI212"/>
  <c r="AI213"/>
  <c r="AI214"/>
  <c r="AI215"/>
  <c r="AI216"/>
  <c r="AI217"/>
  <c r="AI218"/>
  <c r="AI219"/>
  <c r="AI220"/>
  <c r="AI221"/>
  <c r="AI222"/>
  <c r="AI223"/>
  <c r="AI224"/>
  <c r="AI225"/>
  <c r="AI226"/>
  <c r="AI227"/>
  <c r="AI228"/>
  <c r="AI229"/>
  <c r="AI230"/>
  <c r="AI231"/>
  <c r="AI232"/>
  <c r="AI233"/>
  <c r="AI234"/>
  <c r="AI235"/>
  <c r="AI236"/>
  <c r="AI237"/>
  <c r="AI238"/>
  <c r="AI239"/>
  <c r="AI240"/>
  <c r="AI241"/>
  <c r="AI242"/>
  <c r="AI243"/>
  <c r="AI244"/>
  <c r="AI245"/>
  <c r="AI246"/>
  <c r="AI247"/>
  <c r="AI248"/>
  <c r="AI249"/>
  <c r="AI250"/>
  <c r="AI251"/>
  <c r="AI252"/>
  <c r="AI253"/>
  <c r="AI254"/>
  <c r="AI255"/>
  <c r="AI256"/>
  <c r="AI257"/>
  <c r="AI258"/>
  <c r="AI259"/>
  <c r="AI260"/>
  <c r="AI261"/>
  <c r="AI262"/>
  <c r="AI263"/>
  <c r="AI264"/>
  <c r="AI265"/>
  <c r="AI266"/>
  <c r="AI267"/>
  <c r="AI268"/>
  <c r="AI269"/>
  <c r="AI270"/>
  <c r="AI271"/>
  <c r="AI272"/>
  <c r="AI273"/>
  <c r="AI274"/>
  <c r="AI275"/>
  <c r="AI276"/>
  <c r="AI277"/>
  <c r="AI278"/>
  <c r="AI279"/>
  <c r="AI280"/>
  <c r="AI281"/>
  <c r="AI282"/>
  <c r="AI283"/>
  <c r="AI284"/>
  <c r="AI285"/>
  <c r="AI286"/>
  <c r="AI287"/>
  <c r="AI288"/>
  <c r="AI289"/>
  <c r="AI290"/>
  <c r="AI291"/>
  <c r="AI292"/>
  <c r="AI293"/>
  <c r="AI294"/>
  <c r="AI295"/>
  <c r="AI296"/>
  <c r="AI297"/>
  <c r="AI298"/>
  <c r="AI299"/>
  <c r="AI300"/>
  <c r="AI301"/>
  <c r="AI302"/>
  <c r="AI303"/>
  <c r="AI304"/>
  <c r="AI305"/>
  <c r="AI306"/>
  <c r="AI307"/>
  <c r="AI308"/>
  <c r="AI309"/>
  <c r="AI310"/>
  <c r="AI311"/>
  <c r="AI312"/>
  <c r="AI313"/>
  <c r="AI314"/>
  <c r="AI315"/>
  <c r="AI316"/>
  <c r="AI317"/>
  <c r="AI318"/>
  <c r="AI319"/>
  <c r="AI320"/>
  <c r="AI321"/>
  <c r="AI322"/>
  <c r="AI323"/>
  <c r="AI324"/>
  <c r="AI325"/>
  <c r="AI326"/>
  <c r="AI327"/>
  <c r="AI328"/>
  <c r="AI329"/>
  <c r="AI330"/>
  <c r="AI331"/>
  <c r="AI332"/>
  <c r="AI333"/>
  <c r="AI334"/>
  <c r="AI335"/>
  <c r="AI336"/>
  <c r="AI337"/>
  <c r="AI338"/>
  <c r="AI339"/>
  <c r="AI340"/>
  <c r="AI341"/>
  <c r="AI342"/>
  <c r="AI343"/>
  <c r="AI344"/>
  <c r="AI345"/>
  <c r="AI346"/>
  <c r="AI347"/>
  <c r="AI348"/>
  <c r="AI349"/>
  <c r="AI350"/>
  <c r="AI351"/>
  <c r="AI352"/>
  <c r="AI353"/>
  <c r="AI354"/>
  <c r="AI355"/>
  <c r="AI356"/>
  <c r="AI357"/>
  <c r="AI358"/>
  <c r="AI359"/>
  <c r="AI360"/>
  <c r="AI361"/>
  <c r="AI362"/>
  <c r="AI363"/>
  <c r="AI364"/>
  <c r="AI365"/>
  <c r="AI366"/>
  <c r="AI367"/>
  <c r="AI368"/>
  <c r="AI369"/>
  <c r="AI370"/>
  <c r="AI371"/>
  <c r="AI372"/>
  <c r="AI373"/>
  <c r="AI374"/>
  <c r="AI375"/>
  <c r="AI376"/>
  <c r="AI377"/>
  <c r="AI378"/>
  <c r="AI379"/>
  <c r="AI380"/>
  <c r="AI381"/>
  <c r="AI382"/>
  <c r="AI383"/>
  <c r="AI384"/>
  <c r="AI385"/>
  <c r="AI386"/>
  <c r="AI387"/>
  <c r="AI388"/>
  <c r="AI389"/>
  <c r="AI390"/>
  <c r="AI391"/>
  <c r="AI392"/>
  <c r="AI393"/>
  <c r="AI394"/>
  <c r="AI395"/>
  <c r="AI396"/>
  <c r="AI397"/>
  <c r="AI398"/>
  <c r="AI399"/>
  <c r="AI400"/>
  <c r="AI401"/>
  <c r="AI402"/>
  <c r="AI403"/>
  <c r="AI404"/>
  <c r="AI405"/>
  <c r="AI406"/>
  <c r="AI407"/>
  <c r="AI408"/>
  <c r="AI409"/>
  <c r="AI410"/>
  <c r="AI411"/>
  <c r="AI412"/>
  <c r="AI413"/>
  <c r="AI414"/>
  <c r="AI415"/>
  <c r="AI416"/>
  <c r="AI417"/>
  <c r="AI418"/>
  <c r="AI419"/>
  <c r="AI420"/>
  <c r="AI421"/>
  <c r="AI422"/>
  <c r="AI423"/>
  <c r="AI424"/>
  <c r="AI425"/>
  <c r="AI426"/>
  <c r="AI427"/>
  <c r="AI428"/>
  <c r="AI429"/>
  <c r="AI430"/>
  <c r="AI431"/>
  <c r="AI432"/>
  <c r="AI433"/>
  <c r="AI434"/>
  <c r="AI435"/>
  <c r="AI436"/>
  <c r="AI437"/>
  <c r="AI438"/>
  <c r="AI439"/>
  <c r="AI440"/>
  <c r="AI441"/>
  <c r="AI442"/>
  <c r="AI443"/>
  <c r="AI444"/>
  <c r="AI445"/>
  <c r="AI446"/>
  <c r="AI447"/>
  <c r="AI448"/>
  <c r="AI449"/>
  <c r="AI450"/>
  <c r="AI451"/>
  <c r="AI452"/>
  <c r="AI453"/>
  <c r="AI454"/>
  <c r="AI455"/>
  <c r="AI456"/>
  <c r="AI457"/>
  <c r="AI458"/>
  <c r="AI459"/>
  <c r="AI460"/>
  <c r="AI461"/>
  <c r="AI462"/>
  <c r="AI463"/>
  <c r="AI464"/>
  <c r="AI465"/>
  <c r="AI466"/>
  <c r="AI467"/>
  <c r="AI468"/>
  <c r="AI469"/>
  <c r="AI470"/>
  <c r="AI471"/>
  <c r="AI472"/>
  <c r="AI473"/>
  <c r="AI474"/>
  <c r="AI475"/>
  <c r="AI476"/>
  <c r="AI477"/>
  <c r="AI478"/>
  <c r="AI479"/>
  <c r="AI480"/>
  <c r="AI481"/>
  <c r="AI482"/>
  <c r="AI483"/>
  <c r="AI484"/>
  <c r="AI485"/>
  <c r="AI486"/>
  <c r="AI487"/>
  <c r="AI488"/>
  <c r="AI489"/>
  <c r="AI490"/>
  <c r="AI491"/>
  <c r="AI492"/>
  <c r="AI493"/>
  <c r="AI494"/>
  <c r="AI495"/>
  <c r="AI496"/>
  <c r="AI497"/>
  <c r="AI498"/>
  <c r="AI499"/>
  <c r="AI500"/>
  <c r="AH4"/>
  <c r="AH5"/>
  <c r="AH6"/>
  <c r="AH7"/>
  <c r="AH8"/>
  <c r="AH9"/>
  <c r="AH10"/>
  <c r="AH11"/>
  <c r="AH12"/>
  <c r="AH13"/>
  <c r="AH14"/>
  <c r="AH15"/>
  <c r="AH16"/>
  <c r="AH17"/>
  <c r="AH18"/>
  <c r="AH19"/>
  <c r="AH20"/>
  <c r="AH21"/>
  <c r="AH22"/>
  <c r="AH23"/>
  <c r="AH24"/>
  <c r="AH25"/>
  <c r="AH26"/>
  <c r="AH27"/>
  <c r="AH28"/>
  <c r="AH29"/>
  <c r="AH30"/>
  <c r="AH31"/>
  <c r="AH32"/>
  <c r="AH33"/>
  <c r="AH34"/>
  <c r="AH35"/>
  <c r="AH36"/>
  <c r="AH37"/>
  <c r="AH38"/>
  <c r="AH39"/>
  <c r="AH40"/>
  <c r="AH41"/>
  <c r="AH42"/>
  <c r="AH43"/>
  <c r="AH44"/>
  <c r="AH45"/>
  <c r="AH46"/>
  <c r="AH47"/>
  <c r="AH48"/>
  <c r="AH49"/>
  <c r="AH50"/>
  <c r="AH51"/>
  <c r="AH52"/>
  <c r="AH53"/>
  <c r="AH54"/>
  <c r="AH55"/>
  <c r="AH56"/>
  <c r="AH57"/>
  <c r="AH58"/>
  <c r="AH59"/>
  <c r="AH60"/>
  <c r="AH61"/>
  <c r="AH62"/>
  <c r="AH63"/>
  <c r="AH64"/>
  <c r="AH65"/>
  <c r="AH66"/>
  <c r="AH67"/>
  <c r="AH68"/>
  <c r="AH69"/>
  <c r="AH70"/>
  <c r="AH71"/>
  <c r="AH72"/>
  <c r="AH73"/>
  <c r="AH74"/>
  <c r="AH75"/>
  <c r="AH76"/>
  <c r="AH77"/>
  <c r="AH78"/>
  <c r="AH79"/>
  <c r="AH80"/>
  <c r="AH81"/>
  <c r="AH82"/>
  <c r="AH83"/>
  <c r="AH84"/>
  <c r="AH85"/>
  <c r="AH86"/>
  <c r="AH87"/>
  <c r="AH88"/>
  <c r="AH89"/>
  <c r="AH90"/>
  <c r="AH91"/>
  <c r="AH92"/>
  <c r="AH93"/>
  <c r="AH94"/>
  <c r="AH95"/>
  <c r="AH96"/>
  <c r="AH97"/>
  <c r="AH98"/>
  <c r="AH99"/>
  <c r="AH100"/>
  <c r="AH101"/>
  <c r="AH102"/>
  <c r="AH103"/>
  <c r="AH104"/>
  <c r="AH105"/>
  <c r="AH106"/>
  <c r="AH107"/>
  <c r="AH108"/>
  <c r="AH109"/>
  <c r="AH110"/>
  <c r="AH111"/>
  <c r="AH112"/>
  <c r="AH113"/>
  <c r="AH114"/>
  <c r="AH115"/>
  <c r="AH116"/>
  <c r="AH117"/>
  <c r="AH118"/>
  <c r="AH119"/>
  <c r="AH120"/>
  <c r="AH121"/>
  <c r="AH122"/>
  <c r="AH123"/>
  <c r="AH124"/>
  <c r="AH125"/>
  <c r="AH126"/>
  <c r="AH127"/>
  <c r="AH128"/>
  <c r="AH129"/>
  <c r="AH130"/>
  <c r="AH131"/>
  <c r="AH132"/>
  <c r="AH133"/>
  <c r="AH134"/>
  <c r="AH135"/>
  <c r="AH136"/>
  <c r="AH137"/>
  <c r="AH138"/>
  <c r="AH139"/>
  <c r="AH140"/>
  <c r="AH141"/>
  <c r="AH142"/>
  <c r="AH143"/>
  <c r="AH144"/>
  <c r="AH145"/>
  <c r="AH146"/>
  <c r="AH147"/>
  <c r="AH148"/>
  <c r="AH149"/>
  <c r="AH150"/>
  <c r="AH151"/>
  <c r="AH152"/>
  <c r="AH153"/>
  <c r="AH154"/>
  <c r="AH155"/>
  <c r="AH156"/>
  <c r="AH157"/>
  <c r="AH158"/>
  <c r="AH159"/>
  <c r="AH160"/>
  <c r="AH161"/>
  <c r="AH162"/>
  <c r="AH163"/>
  <c r="AH164"/>
  <c r="AH165"/>
  <c r="AH166"/>
  <c r="AH167"/>
  <c r="AH168"/>
  <c r="AH169"/>
  <c r="AH170"/>
  <c r="AH171"/>
  <c r="AH172"/>
  <c r="AH173"/>
  <c r="AH174"/>
  <c r="AH175"/>
  <c r="AH176"/>
  <c r="AH177"/>
  <c r="AH178"/>
  <c r="AH179"/>
  <c r="AH180"/>
  <c r="AH181"/>
  <c r="AH182"/>
  <c r="AH183"/>
  <c r="AH184"/>
  <c r="AH185"/>
  <c r="AH186"/>
  <c r="AH187"/>
  <c r="AH188"/>
  <c r="AH189"/>
  <c r="AH190"/>
  <c r="AH191"/>
  <c r="AH192"/>
  <c r="AH193"/>
  <c r="AH194"/>
  <c r="AH195"/>
  <c r="AH196"/>
  <c r="AH197"/>
  <c r="AH198"/>
  <c r="AH199"/>
  <c r="AH200"/>
  <c r="AH201"/>
  <c r="AH202"/>
  <c r="AH203"/>
  <c r="AH204"/>
  <c r="AH205"/>
  <c r="AH206"/>
  <c r="AH207"/>
  <c r="AH208"/>
  <c r="AH209"/>
  <c r="AH210"/>
  <c r="AH211"/>
  <c r="AH212"/>
  <c r="AH213"/>
  <c r="AH214"/>
  <c r="AH215"/>
  <c r="AH216"/>
  <c r="AH217"/>
  <c r="AH218"/>
  <c r="AH219"/>
  <c r="AH220"/>
  <c r="AH221"/>
  <c r="AH222"/>
  <c r="AH223"/>
  <c r="AH224"/>
  <c r="AH225"/>
  <c r="AH226"/>
  <c r="AH227"/>
  <c r="AH228"/>
  <c r="AH229"/>
  <c r="AH230"/>
  <c r="AH231"/>
  <c r="AH232"/>
  <c r="AH233"/>
  <c r="AH234"/>
  <c r="AH235"/>
  <c r="AH236"/>
  <c r="AH237"/>
  <c r="AH238"/>
  <c r="AH239"/>
  <c r="AH240"/>
  <c r="AH241"/>
  <c r="AH242"/>
  <c r="AH243"/>
  <c r="AH244"/>
  <c r="AH245"/>
  <c r="AH246"/>
  <c r="AH247"/>
  <c r="AH248"/>
  <c r="AH249"/>
  <c r="AH250"/>
  <c r="AH251"/>
  <c r="AH252"/>
  <c r="AH253"/>
  <c r="AH254"/>
  <c r="AH255"/>
  <c r="AH256"/>
  <c r="AH257"/>
  <c r="AH258"/>
  <c r="AH259"/>
  <c r="AH260"/>
  <c r="AH261"/>
  <c r="AH262"/>
  <c r="AH263"/>
  <c r="AH264"/>
  <c r="AH265"/>
  <c r="AH266"/>
  <c r="AH267"/>
  <c r="AH268"/>
  <c r="AH269"/>
  <c r="AH270"/>
  <c r="AH271"/>
  <c r="AH272"/>
  <c r="AH273"/>
  <c r="AH274"/>
  <c r="AH275"/>
  <c r="AH276"/>
  <c r="AH277"/>
  <c r="AH278"/>
  <c r="AH279"/>
  <c r="AH280"/>
  <c r="AH281"/>
  <c r="AH282"/>
  <c r="AH283"/>
  <c r="AH284"/>
  <c r="AH285"/>
  <c r="AH286"/>
  <c r="AH287"/>
  <c r="AH288"/>
  <c r="AH289"/>
  <c r="AH290"/>
  <c r="AH291"/>
  <c r="AH292"/>
  <c r="AH293"/>
  <c r="AH294"/>
  <c r="AH295"/>
  <c r="AH296"/>
  <c r="AH297"/>
  <c r="AH298"/>
  <c r="AH299"/>
  <c r="AH300"/>
  <c r="AH301"/>
  <c r="AH302"/>
  <c r="AH303"/>
  <c r="AH304"/>
  <c r="AH305"/>
  <c r="AH306"/>
  <c r="AH307"/>
  <c r="AH308"/>
  <c r="AH309"/>
  <c r="AH310"/>
  <c r="AH311"/>
  <c r="AH312"/>
  <c r="AH313"/>
  <c r="AH314"/>
  <c r="AH315"/>
  <c r="AH316"/>
  <c r="AH317"/>
  <c r="AH318"/>
  <c r="AH319"/>
  <c r="AH320"/>
  <c r="AH321"/>
  <c r="AH322"/>
  <c r="AH323"/>
  <c r="AH324"/>
  <c r="AH325"/>
  <c r="AH326"/>
  <c r="AH327"/>
  <c r="AH328"/>
  <c r="AH329"/>
  <c r="AH330"/>
  <c r="AH331"/>
  <c r="AH332"/>
  <c r="AH333"/>
  <c r="AH334"/>
  <c r="AH335"/>
  <c r="AH336"/>
  <c r="AH337"/>
  <c r="AH338"/>
  <c r="AH339"/>
  <c r="AH340"/>
  <c r="AH341"/>
  <c r="AH342"/>
  <c r="AH343"/>
  <c r="AH344"/>
  <c r="AH345"/>
  <c r="AH346"/>
  <c r="AH347"/>
  <c r="AH348"/>
  <c r="AH349"/>
  <c r="AH350"/>
  <c r="AH351"/>
  <c r="AH352"/>
  <c r="AH353"/>
  <c r="AH354"/>
  <c r="AH355"/>
  <c r="AH356"/>
  <c r="AH357"/>
  <c r="AH358"/>
  <c r="AH359"/>
  <c r="AH360"/>
  <c r="AH361"/>
  <c r="AH362"/>
  <c r="AH363"/>
  <c r="AH364"/>
  <c r="AH365"/>
  <c r="AH366"/>
  <c r="AH367"/>
  <c r="AH368"/>
  <c r="AH369"/>
  <c r="AH370"/>
  <c r="AH371"/>
  <c r="AH372"/>
  <c r="AH373"/>
  <c r="AH374"/>
  <c r="AH375"/>
  <c r="AH376"/>
  <c r="AH377"/>
  <c r="AH378"/>
  <c r="AH379"/>
  <c r="AH380"/>
  <c r="AH381"/>
  <c r="AH382"/>
  <c r="AH383"/>
  <c r="AH384"/>
  <c r="AH385"/>
  <c r="AH386"/>
  <c r="AH387"/>
  <c r="AH388"/>
  <c r="AH389"/>
  <c r="AH390"/>
  <c r="AH391"/>
  <c r="AH392"/>
  <c r="AH393"/>
  <c r="AH394"/>
  <c r="AH395"/>
  <c r="AH396"/>
  <c r="AH397"/>
  <c r="AH398"/>
  <c r="AH399"/>
  <c r="AH400"/>
  <c r="AH401"/>
  <c r="AH402"/>
  <c r="AH403"/>
  <c r="AH404"/>
  <c r="AH405"/>
  <c r="AH406"/>
  <c r="AH407"/>
  <c r="AH408"/>
  <c r="AH409"/>
  <c r="AH410"/>
  <c r="AH411"/>
  <c r="AH412"/>
  <c r="AH413"/>
  <c r="AH414"/>
  <c r="AH415"/>
  <c r="AH416"/>
  <c r="AH417"/>
  <c r="AH418"/>
  <c r="AH419"/>
  <c r="AH420"/>
  <c r="AH421"/>
  <c r="AH422"/>
  <c r="AH423"/>
  <c r="AH424"/>
  <c r="AH425"/>
  <c r="AH426"/>
  <c r="AH427"/>
  <c r="AH428"/>
  <c r="AH429"/>
  <c r="AH430"/>
  <c r="AH431"/>
  <c r="AH432"/>
  <c r="AH433"/>
  <c r="AH434"/>
  <c r="AH435"/>
  <c r="AH436"/>
  <c r="AH437"/>
  <c r="AH438"/>
  <c r="AH439"/>
  <c r="AH440"/>
  <c r="AH441"/>
  <c r="AH442"/>
  <c r="AH443"/>
  <c r="AH444"/>
  <c r="AH445"/>
  <c r="AH446"/>
  <c r="AH447"/>
  <c r="AH448"/>
  <c r="AH449"/>
  <c r="AH450"/>
  <c r="AH451"/>
  <c r="AH452"/>
  <c r="AH453"/>
  <c r="AH454"/>
  <c r="AH455"/>
  <c r="AH456"/>
  <c r="AH457"/>
  <c r="AH458"/>
  <c r="AH459"/>
  <c r="AH460"/>
  <c r="AH461"/>
  <c r="AH462"/>
  <c r="AH463"/>
  <c r="AH464"/>
  <c r="AH465"/>
  <c r="AH466"/>
  <c r="AH467"/>
  <c r="AH468"/>
  <c r="AH469"/>
  <c r="AH470"/>
  <c r="AH471"/>
  <c r="AH472"/>
  <c r="AH473"/>
  <c r="AH474"/>
  <c r="AH475"/>
  <c r="AH476"/>
  <c r="AH477"/>
  <c r="AH478"/>
  <c r="AH479"/>
  <c r="AH480"/>
  <c r="AH481"/>
  <c r="AH482"/>
  <c r="AH483"/>
  <c r="AH484"/>
  <c r="AH485"/>
  <c r="AH486"/>
  <c r="AH487"/>
  <c r="AH488"/>
  <c r="AH489"/>
  <c r="AH490"/>
  <c r="AH491"/>
  <c r="AH492"/>
  <c r="AH493"/>
  <c r="AH494"/>
  <c r="AH495"/>
  <c r="AH496"/>
  <c r="AH497"/>
  <c r="AH498"/>
  <c r="AH499"/>
  <c r="AH500"/>
  <c r="AF503"/>
  <c r="AR3"/>
  <c r="AK3"/>
  <c r="AJ3"/>
  <c r="AI3"/>
  <c r="AH3"/>
  <c r="T3" l="1"/>
  <c r="AM503"/>
  <c r="AX503"/>
  <c r="AA503"/>
  <c r="AJ503"/>
  <c r="AE503"/>
  <c r="AL503"/>
  <c r="AD503"/>
  <c r="AH503"/>
  <c r="AO503"/>
  <c r="AS503"/>
  <c r="AB503"/>
  <c r="AT503"/>
  <c r="AI503"/>
  <c r="AP503"/>
  <c r="AC503"/>
  <c r="AG503"/>
  <c r="AK503"/>
  <c r="AN503"/>
  <c r="AR503"/>
  <c r="Z500" l="1"/>
  <c r="T500" s="1"/>
  <c r="Z391"/>
  <c r="T391" s="1"/>
  <c r="Z488"/>
  <c r="T488" s="1"/>
  <c r="Z238"/>
  <c r="T238" s="1"/>
  <c r="Z196"/>
  <c r="T196" s="1"/>
  <c r="Z133"/>
  <c r="T133" s="1"/>
  <c r="Z499"/>
  <c r="T499" s="1"/>
  <c r="Z497"/>
  <c r="T497" s="1"/>
  <c r="Z495"/>
  <c r="T495" s="1"/>
  <c r="Z493"/>
  <c r="T493" s="1"/>
  <c r="Z491"/>
  <c r="T491" s="1"/>
  <c r="Z489"/>
  <c r="T489" s="1"/>
  <c r="Z485"/>
  <c r="T485" s="1"/>
  <c r="Z481"/>
  <c r="T481" s="1"/>
  <c r="Z477"/>
  <c r="T477" s="1"/>
  <c r="Z473"/>
  <c r="T473" s="1"/>
  <c r="Z469"/>
  <c r="T469" s="1"/>
  <c r="Z465"/>
  <c r="T465" s="1"/>
  <c r="Z461"/>
  <c r="T461" s="1"/>
  <c r="Z457"/>
  <c r="T457" s="1"/>
  <c r="Z453"/>
  <c r="T453" s="1"/>
  <c r="Z449"/>
  <c r="T449" s="1"/>
  <c r="Z445"/>
  <c r="T445" s="1"/>
  <c r="Z441"/>
  <c r="T441" s="1"/>
  <c r="Z437"/>
  <c r="T437" s="1"/>
  <c r="Z433"/>
  <c r="T433" s="1"/>
  <c r="Z429"/>
  <c r="T429" s="1"/>
  <c r="Z425"/>
  <c r="T425" s="1"/>
  <c r="Z421"/>
  <c r="T421" s="1"/>
  <c r="Z417"/>
  <c r="T417" s="1"/>
  <c r="Z413"/>
  <c r="T413" s="1"/>
  <c r="Z409"/>
  <c r="T409" s="1"/>
  <c r="Z405"/>
  <c r="T405" s="1"/>
  <c r="Z401"/>
  <c r="T401" s="1"/>
  <c r="Z397"/>
  <c r="T397" s="1"/>
  <c r="Z393"/>
  <c r="T393" s="1"/>
  <c r="Z389"/>
  <c r="T389" s="1"/>
  <c r="Z387"/>
  <c r="T387" s="1"/>
  <c r="Z240"/>
  <c r="T240" s="1"/>
  <c r="Z498"/>
  <c r="T498" s="1"/>
  <c r="Z496"/>
  <c r="T496" s="1"/>
  <c r="Z494"/>
  <c r="T494" s="1"/>
  <c r="Z492"/>
  <c r="T492" s="1"/>
  <c r="Z490"/>
  <c r="T490" s="1"/>
  <c r="Z487"/>
  <c r="T487" s="1"/>
  <c r="Z483"/>
  <c r="T483" s="1"/>
  <c r="Z479"/>
  <c r="T479" s="1"/>
  <c r="Z475"/>
  <c r="T475" s="1"/>
  <c r="Z471"/>
  <c r="T471" s="1"/>
  <c r="Z467"/>
  <c r="T467" s="1"/>
  <c r="Z463"/>
  <c r="T463" s="1"/>
  <c r="Z459"/>
  <c r="T459" s="1"/>
  <c r="Z455"/>
  <c r="T455" s="1"/>
  <c r="Z451"/>
  <c r="T451" s="1"/>
  <c r="Z447"/>
  <c r="T447" s="1"/>
  <c r="Z443"/>
  <c r="T443" s="1"/>
  <c r="Z439"/>
  <c r="T439" s="1"/>
  <c r="Z435"/>
  <c r="T435" s="1"/>
  <c r="Z431"/>
  <c r="T431" s="1"/>
  <c r="Z427"/>
  <c r="T427" s="1"/>
  <c r="Z423"/>
  <c r="T423" s="1"/>
  <c r="Z419"/>
  <c r="T419" s="1"/>
  <c r="Z415"/>
  <c r="T415" s="1"/>
  <c r="Z411"/>
  <c r="T411" s="1"/>
  <c r="Z407"/>
  <c r="T407" s="1"/>
  <c r="Z403"/>
  <c r="T403" s="1"/>
  <c r="Z399"/>
  <c r="T399" s="1"/>
  <c r="Z395"/>
  <c r="T395" s="1"/>
  <c r="Z385"/>
  <c r="T385" s="1"/>
  <c r="Z383"/>
  <c r="T383" s="1"/>
  <c r="Z381"/>
  <c r="T381" s="1"/>
  <c r="Z379"/>
  <c r="T379" s="1"/>
  <c r="Z377"/>
  <c r="T377" s="1"/>
  <c r="Z375"/>
  <c r="T375" s="1"/>
  <c r="Z373"/>
  <c r="T373" s="1"/>
  <c r="Z371"/>
  <c r="T371" s="1"/>
  <c r="Z369"/>
  <c r="T369" s="1"/>
  <c r="Z367"/>
  <c r="T367" s="1"/>
  <c r="Z365"/>
  <c r="T365" s="1"/>
  <c r="Z363"/>
  <c r="T363" s="1"/>
  <c r="Z361"/>
  <c r="T361" s="1"/>
  <c r="Z359"/>
  <c r="T359" s="1"/>
  <c r="Z357"/>
  <c r="T357" s="1"/>
  <c r="Z355"/>
  <c r="T355" s="1"/>
  <c r="Z353"/>
  <c r="T353" s="1"/>
  <c r="Z351"/>
  <c r="T351" s="1"/>
  <c r="Z349"/>
  <c r="T349" s="1"/>
  <c r="Z347"/>
  <c r="T347" s="1"/>
  <c r="Z345"/>
  <c r="T345" s="1"/>
  <c r="Z343"/>
  <c r="T343" s="1"/>
  <c r="Z341"/>
  <c r="T341" s="1"/>
  <c r="Z339"/>
  <c r="T339" s="1"/>
  <c r="Z337"/>
  <c r="T337" s="1"/>
  <c r="Z335"/>
  <c r="T335" s="1"/>
  <c r="Z333"/>
  <c r="T333" s="1"/>
  <c r="Z331"/>
  <c r="T331" s="1"/>
  <c r="Z329"/>
  <c r="T329" s="1"/>
  <c r="Z327"/>
  <c r="T327" s="1"/>
  <c r="Z325"/>
  <c r="T325" s="1"/>
  <c r="Z323"/>
  <c r="T323" s="1"/>
  <c r="Z321"/>
  <c r="T321" s="1"/>
  <c r="Z319"/>
  <c r="T319" s="1"/>
  <c r="Z317"/>
  <c r="T317" s="1"/>
  <c r="Z315"/>
  <c r="T315" s="1"/>
  <c r="Z313"/>
  <c r="T313" s="1"/>
  <c r="Z311"/>
  <c r="T311" s="1"/>
  <c r="Z309"/>
  <c r="T309" s="1"/>
  <c r="Z307"/>
  <c r="T307" s="1"/>
  <c r="Z305"/>
  <c r="T305" s="1"/>
  <c r="Z303"/>
  <c r="T303" s="1"/>
  <c r="Z301"/>
  <c r="T301" s="1"/>
  <c r="Z299"/>
  <c r="T299" s="1"/>
  <c r="Z297"/>
  <c r="T297" s="1"/>
  <c r="Z295"/>
  <c r="T295" s="1"/>
  <c r="Z293"/>
  <c r="T293" s="1"/>
  <c r="Z291"/>
  <c r="T291" s="1"/>
  <c r="Z289"/>
  <c r="T289" s="1"/>
  <c r="Z287"/>
  <c r="T287" s="1"/>
  <c r="Z285"/>
  <c r="T285" s="1"/>
  <c r="Z283"/>
  <c r="T283" s="1"/>
  <c r="Z281"/>
  <c r="T281" s="1"/>
  <c r="Z279"/>
  <c r="T279" s="1"/>
  <c r="Z277"/>
  <c r="T277" s="1"/>
  <c r="Z275"/>
  <c r="T275" s="1"/>
  <c r="Z273"/>
  <c r="T273" s="1"/>
  <c r="Z271"/>
  <c r="T271" s="1"/>
  <c r="Z269"/>
  <c r="T269" s="1"/>
  <c r="Z267"/>
  <c r="T267" s="1"/>
  <c r="Z265"/>
  <c r="T265" s="1"/>
  <c r="Z263"/>
  <c r="T263" s="1"/>
  <c r="Z261"/>
  <c r="T261" s="1"/>
  <c r="Z259"/>
  <c r="T259" s="1"/>
  <c r="Z257"/>
  <c r="T257" s="1"/>
  <c r="Z255"/>
  <c r="T255" s="1"/>
  <c r="Z253"/>
  <c r="T253" s="1"/>
  <c r="Z251"/>
  <c r="T251" s="1"/>
  <c r="Z249"/>
  <c r="T249" s="1"/>
  <c r="Z247"/>
  <c r="T247" s="1"/>
  <c r="Z245"/>
  <c r="T245" s="1"/>
  <c r="Z243"/>
  <c r="T243" s="1"/>
  <c r="Z241"/>
  <c r="T241" s="1"/>
  <c r="Z239"/>
  <c r="T239" s="1"/>
  <c r="Z5"/>
  <c r="T5" s="1"/>
  <c r="Z206"/>
  <c r="T206" s="1"/>
  <c r="Z12"/>
  <c r="T12" s="1"/>
  <c r="Z486"/>
  <c r="T486" s="1"/>
  <c r="Z484"/>
  <c r="T484" s="1"/>
  <c r="Z482"/>
  <c r="T482" s="1"/>
  <c r="Z480"/>
  <c r="T480" s="1"/>
  <c r="Z478"/>
  <c r="T478" s="1"/>
  <c r="Z476"/>
  <c r="T476" s="1"/>
  <c r="Z474"/>
  <c r="T474" s="1"/>
  <c r="Z472"/>
  <c r="T472" s="1"/>
  <c r="Z470"/>
  <c r="T470" s="1"/>
  <c r="Z468"/>
  <c r="T468" s="1"/>
  <c r="Z466"/>
  <c r="T466" s="1"/>
  <c r="Z464"/>
  <c r="T464" s="1"/>
  <c r="Z462"/>
  <c r="T462" s="1"/>
  <c r="Z460"/>
  <c r="T460" s="1"/>
  <c r="Z458"/>
  <c r="T458" s="1"/>
  <c r="Z456"/>
  <c r="T456" s="1"/>
  <c r="Z454"/>
  <c r="T454" s="1"/>
  <c r="Z452"/>
  <c r="T452" s="1"/>
  <c r="Z450"/>
  <c r="T450" s="1"/>
  <c r="Z448"/>
  <c r="T448" s="1"/>
  <c r="Z446"/>
  <c r="T446" s="1"/>
  <c r="Z444"/>
  <c r="T444" s="1"/>
  <c r="Z442"/>
  <c r="T442" s="1"/>
  <c r="Z440"/>
  <c r="T440" s="1"/>
  <c r="Z438"/>
  <c r="T438" s="1"/>
  <c r="Z436"/>
  <c r="T436" s="1"/>
  <c r="Z434"/>
  <c r="T434" s="1"/>
  <c r="Z432"/>
  <c r="T432" s="1"/>
  <c r="Z430"/>
  <c r="T430" s="1"/>
  <c r="Z428"/>
  <c r="T428" s="1"/>
  <c r="Z426"/>
  <c r="T426" s="1"/>
  <c r="Z424"/>
  <c r="T424" s="1"/>
  <c r="Z422"/>
  <c r="T422" s="1"/>
  <c r="Z420"/>
  <c r="T420" s="1"/>
  <c r="Z418"/>
  <c r="T418" s="1"/>
  <c r="Z416"/>
  <c r="T416" s="1"/>
  <c r="Z414"/>
  <c r="T414" s="1"/>
  <c r="Z412"/>
  <c r="T412" s="1"/>
  <c r="Z410"/>
  <c r="T410" s="1"/>
  <c r="Z408"/>
  <c r="T408" s="1"/>
  <c r="Z406"/>
  <c r="T406" s="1"/>
  <c r="Z404"/>
  <c r="T404" s="1"/>
  <c r="Z402"/>
  <c r="T402" s="1"/>
  <c r="Z400"/>
  <c r="T400" s="1"/>
  <c r="Z398"/>
  <c r="T398" s="1"/>
  <c r="Z396"/>
  <c r="T396" s="1"/>
  <c r="Z394"/>
  <c r="T394" s="1"/>
  <c r="Z392"/>
  <c r="T392" s="1"/>
  <c r="Z390"/>
  <c r="T390" s="1"/>
  <c r="Z388"/>
  <c r="T388" s="1"/>
  <c r="Z386"/>
  <c r="T386" s="1"/>
  <c r="Z384"/>
  <c r="T384" s="1"/>
  <c r="Z382"/>
  <c r="T382" s="1"/>
  <c r="Z380"/>
  <c r="T380" s="1"/>
  <c r="Z378"/>
  <c r="T378" s="1"/>
  <c r="Z376"/>
  <c r="T376" s="1"/>
  <c r="Z374"/>
  <c r="T374" s="1"/>
  <c r="Z372"/>
  <c r="T372" s="1"/>
  <c r="Z370"/>
  <c r="T370" s="1"/>
  <c r="Z368"/>
  <c r="T368" s="1"/>
  <c r="Z366"/>
  <c r="T366" s="1"/>
  <c r="Z364"/>
  <c r="T364" s="1"/>
  <c r="Z362"/>
  <c r="T362" s="1"/>
  <c r="Z360"/>
  <c r="T360" s="1"/>
  <c r="Z358"/>
  <c r="T358" s="1"/>
  <c r="Z356"/>
  <c r="T356" s="1"/>
  <c r="Z354"/>
  <c r="T354" s="1"/>
  <c r="Z352"/>
  <c r="T352" s="1"/>
  <c r="Z350"/>
  <c r="T350" s="1"/>
  <c r="Z348"/>
  <c r="T348" s="1"/>
  <c r="Z346"/>
  <c r="T346" s="1"/>
  <c r="Z344"/>
  <c r="T344" s="1"/>
  <c r="Z342"/>
  <c r="T342" s="1"/>
  <c r="Z340"/>
  <c r="T340" s="1"/>
  <c r="Z338"/>
  <c r="T338" s="1"/>
  <c r="Z336"/>
  <c r="T336" s="1"/>
  <c r="Z334"/>
  <c r="T334" s="1"/>
  <c r="Z332"/>
  <c r="T332" s="1"/>
  <c r="Z330"/>
  <c r="T330" s="1"/>
  <c r="Z328"/>
  <c r="T328" s="1"/>
  <c r="Z326"/>
  <c r="T326" s="1"/>
  <c r="Z324"/>
  <c r="T324" s="1"/>
  <c r="Z322"/>
  <c r="T322" s="1"/>
  <c r="Z320"/>
  <c r="T320" s="1"/>
  <c r="Z318"/>
  <c r="T318" s="1"/>
  <c r="Z316"/>
  <c r="T316" s="1"/>
  <c r="Z314"/>
  <c r="T314" s="1"/>
  <c r="Z312"/>
  <c r="T312" s="1"/>
  <c r="Z310"/>
  <c r="T310" s="1"/>
  <c r="Z308"/>
  <c r="T308" s="1"/>
  <c r="Z306"/>
  <c r="T306" s="1"/>
  <c r="Z304"/>
  <c r="T304" s="1"/>
  <c r="Z302"/>
  <c r="T302" s="1"/>
  <c r="Z300"/>
  <c r="T300" s="1"/>
  <c r="Z298"/>
  <c r="T298" s="1"/>
  <c r="Z296"/>
  <c r="T296" s="1"/>
  <c r="Z294"/>
  <c r="T294" s="1"/>
  <c r="Z292"/>
  <c r="T292" s="1"/>
  <c r="Z290"/>
  <c r="T290" s="1"/>
  <c r="Z288"/>
  <c r="T288" s="1"/>
  <c r="Z286"/>
  <c r="T286" s="1"/>
  <c r="Z284"/>
  <c r="T284" s="1"/>
  <c r="Z282"/>
  <c r="T282" s="1"/>
  <c r="Z280"/>
  <c r="T280" s="1"/>
  <c r="Z278"/>
  <c r="T278" s="1"/>
  <c r="Z276"/>
  <c r="T276" s="1"/>
  <c r="Z274"/>
  <c r="T274" s="1"/>
  <c r="Z272"/>
  <c r="T272" s="1"/>
  <c r="Z270"/>
  <c r="T270" s="1"/>
  <c r="Z268"/>
  <c r="T268" s="1"/>
  <c r="Z266"/>
  <c r="T266" s="1"/>
  <c r="Z264"/>
  <c r="T264" s="1"/>
  <c r="Z262"/>
  <c r="T262" s="1"/>
  <c r="Z260"/>
  <c r="T260" s="1"/>
  <c r="Z258"/>
  <c r="T258" s="1"/>
  <c r="Z256"/>
  <c r="T256" s="1"/>
  <c r="Z254"/>
  <c r="T254" s="1"/>
  <c r="Z252"/>
  <c r="T252" s="1"/>
  <c r="Z250"/>
  <c r="T250" s="1"/>
  <c r="Z248"/>
  <c r="T248" s="1"/>
  <c r="Z246"/>
  <c r="T246" s="1"/>
  <c r="Z244"/>
  <c r="T244" s="1"/>
  <c r="Z242"/>
  <c r="T242" s="1"/>
  <c r="Z236"/>
  <c r="T236" s="1"/>
  <c r="Z234"/>
  <c r="T234" s="1"/>
  <c r="Z232"/>
  <c r="T232" s="1"/>
  <c r="Z230"/>
  <c r="T230" s="1"/>
  <c r="Z228"/>
  <c r="T228" s="1"/>
  <c r="Z226"/>
  <c r="T226" s="1"/>
  <c r="Z224"/>
  <c r="T224" s="1"/>
  <c r="Z222"/>
  <c r="T222" s="1"/>
  <c r="Z220"/>
  <c r="T220" s="1"/>
  <c r="Z218"/>
  <c r="T218" s="1"/>
  <c r="Z216"/>
  <c r="T216" s="1"/>
  <c r="Z214"/>
  <c r="T214" s="1"/>
  <c r="Z212"/>
  <c r="T212" s="1"/>
  <c r="Z210"/>
  <c r="T210" s="1"/>
  <c r="Z208"/>
  <c r="T208" s="1"/>
  <c r="Z204"/>
  <c r="T204" s="1"/>
  <c r="Z202"/>
  <c r="T202" s="1"/>
  <c r="Z200"/>
  <c r="T200" s="1"/>
  <c r="Z198"/>
  <c r="T198" s="1"/>
  <c r="Z194"/>
  <c r="T194" s="1"/>
  <c r="Z192"/>
  <c r="T192" s="1"/>
  <c r="Z190"/>
  <c r="T190" s="1"/>
  <c r="Z188"/>
  <c r="T188" s="1"/>
  <c r="Z186"/>
  <c r="T186" s="1"/>
  <c r="Z184"/>
  <c r="T184" s="1"/>
  <c r="Z182"/>
  <c r="T182" s="1"/>
  <c r="Z180"/>
  <c r="T180" s="1"/>
  <c r="Z178"/>
  <c r="T178" s="1"/>
  <c r="Z176"/>
  <c r="T176" s="1"/>
  <c r="Z174"/>
  <c r="T174" s="1"/>
  <c r="Z172"/>
  <c r="T172" s="1"/>
  <c r="Z170"/>
  <c r="T170" s="1"/>
  <c r="Z168"/>
  <c r="T168" s="1"/>
  <c r="Z166"/>
  <c r="T166" s="1"/>
  <c r="Z164"/>
  <c r="T164" s="1"/>
  <c r="Z162"/>
  <c r="T162" s="1"/>
  <c r="Z160"/>
  <c r="T160" s="1"/>
  <c r="Z158"/>
  <c r="T158" s="1"/>
  <c r="Z156"/>
  <c r="T156" s="1"/>
  <c r="Z154"/>
  <c r="T154" s="1"/>
  <c r="Z152"/>
  <c r="T152" s="1"/>
  <c r="Z150"/>
  <c r="T150" s="1"/>
  <c r="Z148"/>
  <c r="T148" s="1"/>
  <c r="Z146"/>
  <c r="T146" s="1"/>
  <c r="Z144"/>
  <c r="T144" s="1"/>
  <c r="Z142"/>
  <c r="T142" s="1"/>
  <c r="Z140"/>
  <c r="T140" s="1"/>
  <c r="Z138"/>
  <c r="T138" s="1"/>
  <c r="Z136"/>
  <c r="T136" s="1"/>
  <c r="Z134"/>
  <c r="T134" s="1"/>
  <c r="Z132"/>
  <c r="T132" s="1"/>
  <c r="Z130"/>
  <c r="T130" s="1"/>
  <c r="Z128"/>
  <c r="T128" s="1"/>
  <c r="Z126"/>
  <c r="T126" s="1"/>
  <c r="Z124"/>
  <c r="T124" s="1"/>
  <c r="Z122"/>
  <c r="T122" s="1"/>
  <c r="Z120"/>
  <c r="T120" s="1"/>
  <c r="Z118"/>
  <c r="T118" s="1"/>
  <c r="Z116"/>
  <c r="T116" s="1"/>
  <c r="Z114"/>
  <c r="T114" s="1"/>
  <c r="Z112"/>
  <c r="T112" s="1"/>
  <c r="Z110"/>
  <c r="T110" s="1"/>
  <c r="Z108"/>
  <c r="T108" s="1"/>
  <c r="Z106"/>
  <c r="T106" s="1"/>
  <c r="Z104"/>
  <c r="T104" s="1"/>
  <c r="Z102"/>
  <c r="T102" s="1"/>
  <c r="Z100"/>
  <c r="T100" s="1"/>
  <c r="Z98"/>
  <c r="T98" s="1"/>
  <c r="Z96"/>
  <c r="T96" s="1"/>
  <c r="Z94"/>
  <c r="T94" s="1"/>
  <c r="Z92"/>
  <c r="T92" s="1"/>
  <c r="Z90"/>
  <c r="T90" s="1"/>
  <c r="Z88"/>
  <c r="T88" s="1"/>
  <c r="Z86"/>
  <c r="T86" s="1"/>
  <c r="Z84"/>
  <c r="T84" s="1"/>
  <c r="Z82"/>
  <c r="T82" s="1"/>
  <c r="Z80"/>
  <c r="T80" s="1"/>
  <c r="Z78"/>
  <c r="T78" s="1"/>
  <c r="Z76"/>
  <c r="T76" s="1"/>
  <c r="Z74"/>
  <c r="T74" s="1"/>
  <c r="Z72"/>
  <c r="T72" s="1"/>
  <c r="Z70"/>
  <c r="T70" s="1"/>
  <c r="Z68"/>
  <c r="T68" s="1"/>
  <c r="Z66"/>
  <c r="T66" s="1"/>
  <c r="Z64"/>
  <c r="T64" s="1"/>
  <c r="Z62"/>
  <c r="T62" s="1"/>
  <c r="Z60"/>
  <c r="T60" s="1"/>
  <c r="Z58"/>
  <c r="T58" s="1"/>
  <c r="Z56"/>
  <c r="T56" s="1"/>
  <c r="Z54"/>
  <c r="T54" s="1"/>
  <c r="Z52"/>
  <c r="T52" s="1"/>
  <c r="Z50"/>
  <c r="T50" s="1"/>
  <c r="Z48"/>
  <c r="T48" s="1"/>
  <c r="Z46"/>
  <c r="T46" s="1"/>
  <c r="Z44"/>
  <c r="T44" s="1"/>
  <c r="Z42"/>
  <c r="T42" s="1"/>
  <c r="Z40"/>
  <c r="T40" s="1"/>
  <c r="Z38"/>
  <c r="T38" s="1"/>
  <c r="Z36"/>
  <c r="T36" s="1"/>
  <c r="Z34"/>
  <c r="T34" s="1"/>
  <c r="Z32"/>
  <c r="T32" s="1"/>
  <c r="Z30"/>
  <c r="T30" s="1"/>
  <c r="Z28"/>
  <c r="T28" s="1"/>
  <c r="Z26"/>
  <c r="T26" s="1"/>
  <c r="Z24"/>
  <c r="T24" s="1"/>
  <c r="Z22"/>
  <c r="T22" s="1"/>
  <c r="Z20"/>
  <c r="T20" s="1"/>
  <c r="Z18"/>
  <c r="T18" s="1"/>
  <c r="Z16"/>
  <c r="T16" s="1"/>
  <c r="Z14"/>
  <c r="T14" s="1"/>
  <c r="Z10"/>
  <c r="T10" s="1"/>
  <c r="Z8"/>
  <c r="T8" s="1"/>
  <c r="Z6"/>
  <c r="T6" s="1"/>
  <c r="Z4"/>
  <c r="T4" s="1"/>
  <c r="Z237"/>
  <c r="T237" s="1"/>
  <c r="Z235"/>
  <c r="T235" s="1"/>
  <c r="Z233"/>
  <c r="T233" s="1"/>
  <c r="Z231"/>
  <c r="T231" s="1"/>
  <c r="Z229"/>
  <c r="T229" s="1"/>
  <c r="Z227"/>
  <c r="T227" s="1"/>
  <c r="Z225"/>
  <c r="T225" s="1"/>
  <c r="Z223"/>
  <c r="T223" s="1"/>
  <c r="Z221"/>
  <c r="T221" s="1"/>
  <c r="Z219"/>
  <c r="T219" s="1"/>
  <c r="Z217"/>
  <c r="T217" s="1"/>
  <c r="Z215"/>
  <c r="T215" s="1"/>
  <c r="Z213"/>
  <c r="T213" s="1"/>
  <c r="Z211"/>
  <c r="T211" s="1"/>
  <c r="Z209"/>
  <c r="T209" s="1"/>
  <c r="Z207"/>
  <c r="T207" s="1"/>
  <c r="Z205"/>
  <c r="T205" s="1"/>
  <c r="Z203"/>
  <c r="T203" s="1"/>
  <c r="Z201"/>
  <c r="T201" s="1"/>
  <c r="Z199"/>
  <c r="T199" s="1"/>
  <c r="Z197"/>
  <c r="T197" s="1"/>
  <c r="Z195"/>
  <c r="T195" s="1"/>
  <c r="Z193"/>
  <c r="T193" s="1"/>
  <c r="Z191"/>
  <c r="T191" s="1"/>
  <c r="Z189"/>
  <c r="T189" s="1"/>
  <c r="Z187"/>
  <c r="T187" s="1"/>
  <c r="Z185"/>
  <c r="T185" s="1"/>
  <c r="Z183"/>
  <c r="T183" s="1"/>
  <c r="Z181"/>
  <c r="T181" s="1"/>
  <c r="Z179"/>
  <c r="T179" s="1"/>
  <c r="Z177"/>
  <c r="T177" s="1"/>
  <c r="Z175"/>
  <c r="T175" s="1"/>
  <c r="Z173"/>
  <c r="T173" s="1"/>
  <c r="Z171"/>
  <c r="T171" s="1"/>
  <c r="Z169"/>
  <c r="T169" s="1"/>
  <c r="Z167"/>
  <c r="T167" s="1"/>
  <c r="Z165"/>
  <c r="T165" s="1"/>
  <c r="Z163"/>
  <c r="T163" s="1"/>
  <c r="Z161"/>
  <c r="T161" s="1"/>
  <c r="Z159"/>
  <c r="T159" s="1"/>
  <c r="Z157"/>
  <c r="T157" s="1"/>
  <c r="Z155"/>
  <c r="T155" s="1"/>
  <c r="Z153"/>
  <c r="T153" s="1"/>
  <c r="Z151"/>
  <c r="T151" s="1"/>
  <c r="Z149"/>
  <c r="T149" s="1"/>
  <c r="Z147"/>
  <c r="T147" s="1"/>
  <c r="Z145"/>
  <c r="T145" s="1"/>
  <c r="Z143"/>
  <c r="T143" s="1"/>
  <c r="Z141"/>
  <c r="T141" s="1"/>
  <c r="Z139"/>
  <c r="T139" s="1"/>
  <c r="Z137"/>
  <c r="T137" s="1"/>
  <c r="Z135"/>
  <c r="T135" s="1"/>
  <c r="Z131"/>
  <c r="T131" s="1"/>
  <c r="Z129"/>
  <c r="T129" s="1"/>
  <c r="Z127"/>
  <c r="T127" s="1"/>
  <c r="Z125"/>
  <c r="T125" s="1"/>
  <c r="Z123"/>
  <c r="T123" s="1"/>
  <c r="Z121"/>
  <c r="T121" s="1"/>
  <c r="Z119"/>
  <c r="T119" s="1"/>
  <c r="Z117"/>
  <c r="T117" s="1"/>
  <c r="Z115"/>
  <c r="T115" s="1"/>
  <c r="Z113"/>
  <c r="T113" s="1"/>
  <c r="Z111"/>
  <c r="T111" s="1"/>
  <c r="Z109"/>
  <c r="T109" s="1"/>
  <c r="Z107"/>
  <c r="T107" s="1"/>
  <c r="Z105"/>
  <c r="T105" s="1"/>
  <c r="Z103"/>
  <c r="T103" s="1"/>
  <c r="Z101"/>
  <c r="T101" s="1"/>
  <c r="Z99"/>
  <c r="T99" s="1"/>
  <c r="Z97"/>
  <c r="T97" s="1"/>
  <c r="Z95"/>
  <c r="T95" s="1"/>
  <c r="Z93"/>
  <c r="T93" s="1"/>
  <c r="Z91"/>
  <c r="T91" s="1"/>
  <c r="Z89"/>
  <c r="T89" s="1"/>
  <c r="Z87"/>
  <c r="T87" s="1"/>
  <c r="Z85"/>
  <c r="T85" s="1"/>
  <c r="Z83"/>
  <c r="T83" s="1"/>
  <c r="Z81"/>
  <c r="T81" s="1"/>
  <c r="Z79"/>
  <c r="T79" s="1"/>
  <c r="Z77"/>
  <c r="T77" s="1"/>
  <c r="Z75"/>
  <c r="T75" s="1"/>
  <c r="Z73"/>
  <c r="T73" s="1"/>
  <c r="Z71"/>
  <c r="T71" s="1"/>
  <c r="Z69"/>
  <c r="T69" s="1"/>
  <c r="Z67"/>
  <c r="T67" s="1"/>
  <c r="Z65"/>
  <c r="T65" s="1"/>
  <c r="Z63"/>
  <c r="T63" s="1"/>
  <c r="Z61"/>
  <c r="T61" s="1"/>
  <c r="Z59"/>
  <c r="T59" s="1"/>
  <c r="Z57"/>
  <c r="T57" s="1"/>
  <c r="Z55"/>
  <c r="T55" s="1"/>
  <c r="Z53"/>
  <c r="T53" s="1"/>
  <c r="Z51"/>
  <c r="T51" s="1"/>
  <c r="Z49"/>
  <c r="T49" s="1"/>
  <c r="Z47"/>
  <c r="T47" s="1"/>
  <c r="Z45"/>
  <c r="T45" s="1"/>
  <c r="Z43"/>
  <c r="T43" s="1"/>
  <c r="Z41"/>
  <c r="T41" s="1"/>
  <c r="Z39"/>
  <c r="T39" s="1"/>
  <c r="Z37"/>
  <c r="T37" s="1"/>
  <c r="Z35"/>
  <c r="T35" s="1"/>
  <c r="Z33"/>
  <c r="T33" s="1"/>
  <c r="Z31"/>
  <c r="T31" s="1"/>
  <c r="Z29"/>
  <c r="T29" s="1"/>
  <c r="Z27"/>
  <c r="T27" s="1"/>
  <c r="Z25"/>
  <c r="T25" s="1"/>
  <c r="Z23"/>
  <c r="T23" s="1"/>
  <c r="Z21"/>
  <c r="T21" s="1"/>
  <c r="Z19"/>
  <c r="T19" s="1"/>
  <c r="Z17"/>
  <c r="T17" s="1"/>
  <c r="Z15"/>
  <c r="T15" s="1"/>
  <c r="Z13"/>
  <c r="T13" s="1"/>
  <c r="Z11"/>
  <c r="T11" s="1"/>
  <c r="Z9"/>
  <c r="T9" s="1"/>
  <c r="Z7"/>
  <c r="T7" s="1"/>
  <c r="Z502" l="1"/>
  <c r="Z503" s="1"/>
  <c r="Y503" s="1"/>
  <c r="T2" s="1"/>
</calcChain>
</file>

<file path=xl/comments1.xml><?xml version="1.0" encoding="utf-8"?>
<comments xmlns="http://schemas.openxmlformats.org/spreadsheetml/2006/main">
  <authors>
    <author>LT Zach Malinoski</author>
    <author>JJimenez</author>
  </authors>
  <commentList>
    <comment ref="A1" authorId="0">
      <text>
        <r>
          <rPr>
            <b/>
            <sz val="10"/>
            <color indexed="81"/>
            <rFont val="Tahoma"/>
            <family val="2"/>
          </rPr>
          <t>The ACS column reflects the Authorized Classification Society (ACS).  This column contains a pull down menu to select one of the standard class society abbreviations.  This is a REQUIRED field.</t>
        </r>
        <r>
          <rPr>
            <sz val="8"/>
            <color indexed="81"/>
            <rFont val="Tahoma"/>
            <family val="2"/>
          </rPr>
          <t xml:space="preserve">
</t>
        </r>
      </text>
    </comment>
    <comment ref="B1" authorId="0">
      <text>
        <r>
          <rPr>
            <b/>
            <sz val="10"/>
            <color indexed="81"/>
            <rFont val="Tahoma"/>
            <family val="2"/>
          </rPr>
          <t>The Authority column reflects the authority medium that allows the class society to perform technical work on behalf of the CG.  This column contains a pull down menu to select one of the available authority mediums.  This is a REQUIRED field.</t>
        </r>
      </text>
    </comment>
    <comment ref="C1" authorId="0">
      <text>
        <r>
          <rPr>
            <b/>
            <sz val="10"/>
            <color indexed="81"/>
            <rFont val="Tahoma"/>
            <family val="2"/>
          </rPr>
          <t xml:space="preserve">The class society’s unique vessel/structure identification number should be entered into the ACS ID No. column.  The ACS ID No. may be alpha-numeric.  This is a REQUIRED field.  Maximum 150 characters allowed.
</t>
        </r>
      </text>
    </comment>
    <comment ref="D1" authorId="0">
      <text>
        <r>
          <rPr>
            <b/>
            <sz val="10"/>
            <color indexed="81"/>
            <rFont val="Tahoma"/>
            <family val="2"/>
          </rPr>
          <t xml:space="preserve">This is an optional field to aid the ACS in locating relevant materials when a certain work item is selected for assessment.  This field may be alpha-numeric.  Maximum 250 characters allowed.
</t>
        </r>
      </text>
    </comment>
    <comment ref="E1" authorId="0">
      <text>
        <r>
          <rPr>
            <b/>
            <sz val="10"/>
            <color indexed="81"/>
            <rFont val="Tahoma"/>
            <family val="2"/>
          </rPr>
          <t>This column contains a pull down menu for load line and tonnage oversights.  For typical plan review activities, enter the name or title of the plan here.  For load line assignments, select “Load Line”.  For issuance of US Tonnage Certificates, select “US”.  For issuance of ITC Tonnage Certificates, select “ITC”.  This is a REQUIRED field.  Maximum 250 characters allowed.</t>
        </r>
      </text>
    </comment>
    <comment ref="F1" authorId="0">
      <text>
        <r>
          <rPr>
            <b/>
            <sz val="10"/>
            <color indexed="81"/>
            <rFont val="Tahoma"/>
            <family val="2"/>
          </rPr>
          <t>For typical plan review activities, enter the plan number here. For issuance of tonnage or load line certificates, enter the certificate number here. Otherwise, leave blank.  This is a REQUIRED field for plan review activities and certificate issuance only.   Maximum 75 characters allowed.</t>
        </r>
      </text>
    </comment>
    <comment ref="G1" authorId="0">
      <text>
        <r>
          <rPr>
            <b/>
            <sz val="10"/>
            <color indexed="81"/>
            <rFont val="Tahoma"/>
            <family val="2"/>
          </rPr>
          <t>For typical plan review activities, enter the revision designation here.  Otherwise, leave blank.  This is a REQUIRED field for plan review activities only.  Maximum 50 characters allowed.</t>
        </r>
      </text>
    </comment>
    <comment ref="H1" authorId="0">
      <text>
        <r>
          <rPr>
            <b/>
            <sz val="10"/>
            <color indexed="81"/>
            <rFont val="Tahoma"/>
            <family val="2"/>
          </rPr>
          <t xml:space="preserve">For typical plan review activities, enter the plan revision date for the revision listed in Column G, Revision.  This is a REQUIRED field for plan review activities only. Enter date in MM/DD/YY format. 
</t>
        </r>
      </text>
    </comment>
    <comment ref="I1" authorId="0">
      <text>
        <r>
          <rPr>
            <b/>
            <sz val="10"/>
            <color indexed="81"/>
            <rFont val="Tahoma"/>
            <family val="2"/>
          </rPr>
          <t>The Primary System column contains a pull down menu to select one of the provided systems.  This is a REQUIRED field.  Tonnage and load line assignments have a specific system designator.  Please select the system description that most closely matches the subject matter of the specific drawing.  Sometimes more than one description may apply.  In these cases, select another system designator in Column J, Secondary System.</t>
        </r>
      </text>
    </comment>
    <comment ref="J1" authorId="0">
      <text>
        <r>
          <rPr>
            <b/>
            <sz val="10"/>
            <color indexed="81"/>
            <rFont val="Tahoma"/>
            <family val="2"/>
          </rPr>
          <t xml:space="preserve">OPTIONAL field.  See Column I, Primary System, for more information.
</t>
        </r>
      </text>
    </comment>
    <comment ref="K1" authorId="0">
      <text>
        <r>
          <rPr>
            <b/>
            <sz val="10"/>
            <color indexed="81"/>
            <rFont val="Tahoma"/>
            <family val="2"/>
          </rPr>
          <t xml:space="preserve">This column reflects the date the work item was approved or issued by the ACS, typically the signature date of the ACS’ approval or issuing correspondence.  This is a REQUIRED field.  Enter date in MM/DD/YY format. </t>
        </r>
      </text>
    </comment>
    <comment ref="L1" authorId="0">
      <text>
        <r>
          <rPr>
            <b/>
            <sz val="10"/>
            <color indexed="81"/>
            <rFont val="Tahoma"/>
            <family val="2"/>
          </rPr>
          <t>Enter name of the vessel/structure if known.  This field is REQUIRED for tonnage measurement, OPTIONAL for all other activities.  See column O for treatment of multiple hulls.  Maximum 100 characters allowed.</t>
        </r>
      </text>
    </comment>
    <comment ref="M1" authorId="0">
      <text>
        <r>
          <rPr>
            <b/>
            <sz val="10"/>
            <color indexed="81"/>
            <rFont val="Tahoma"/>
            <family val="2"/>
          </rPr>
          <t xml:space="preserve">The Vessel Operating Subchapter column contains a pull down menu to select one of the allowable operating subchapters of Title 46 Code of Federal Regulations.  This is a REQUIRED field for all work except tonnage measurement.  For a complete description of the operating subchapters and their applicability, please see Table 2.01-7(a) of 46 CFR  2.01. </t>
        </r>
      </text>
    </comment>
    <comment ref="N1" authorId="0">
      <text>
        <r>
          <rPr>
            <b/>
            <sz val="10"/>
            <color indexed="81"/>
            <rFont val="Tahoma"/>
            <family val="2"/>
          </rPr>
          <t>Enter the name of the vessel builder.  If unknown, enter “unknown.”  This is a REQUIRED field.  Maximum 100 characters allowed.</t>
        </r>
      </text>
    </comment>
    <comment ref="O1" authorId="0">
      <text>
        <r>
          <rPr>
            <b/>
            <sz val="10"/>
            <color indexed="81"/>
            <rFont val="Tahoma"/>
            <family val="2"/>
          </rPr>
          <t>Enter the vessel hull number.  Preferably, for a series of hulls, use a separate row for each.  If combined in one row, please use the following format: “434-438, or "232, 234, 236".   If unknown, leave blank.  This is a REQUIRED field.  Please DO NOT separate hull numbers using a space or line break.  Maximum 50 characters allowed.</t>
        </r>
      </text>
    </comment>
    <comment ref="P1" authorId="0">
      <text>
        <r>
          <rPr>
            <b/>
            <sz val="10"/>
            <color indexed="81"/>
            <rFont val="Tahoma"/>
            <family val="2"/>
          </rPr>
          <t>An MSC Project number assigned to a vessel when certain work items have been selected by MSC for assessment.  If you have been notified by MSC that a project number should be used for future correspondence, please enter it here.  Otherwise, leave blank.  Maximum 50 characters allowed.</t>
        </r>
      </text>
    </comment>
    <comment ref="Q1" authorId="1">
      <text>
        <r>
          <rPr>
            <b/>
            <sz val="10"/>
            <color indexed="81"/>
            <rFont val="Tahoma"/>
            <family val="2"/>
          </rPr>
          <t>Enter the Unique Vessel ID Number. The Unique Vessel ID Number must match the one indicated in the vessel's number block on the tonnage certificate. This field is REQUIRED only for tonnage measurement.  Maximum 50 characters allowed.</t>
        </r>
        <r>
          <rPr>
            <sz val="10"/>
            <color indexed="81"/>
            <rFont val="Tahoma"/>
            <family val="2"/>
          </rPr>
          <t xml:space="preserve">
</t>
        </r>
      </text>
    </comment>
    <comment ref="R1" authorId="1">
      <text>
        <r>
          <rPr>
            <b/>
            <sz val="10"/>
            <color indexed="81"/>
            <rFont val="Tahoma"/>
            <family val="2"/>
          </rPr>
          <t>Select the Unique Vessel ID Number Type from the pull down menu. The Unique Vessel ID Number Type must match the one indicated in the vessel's number block on the tonnage certificate. This field is REQUIRED only for tonnage measurement.</t>
        </r>
        <r>
          <rPr>
            <sz val="8"/>
            <color indexed="81"/>
            <rFont val="Tahoma"/>
            <family val="2"/>
          </rPr>
          <t xml:space="preserve">
</t>
        </r>
      </text>
    </comment>
  </commentList>
</comments>
</file>

<file path=xl/comments2.xml><?xml version="1.0" encoding="utf-8"?>
<comments xmlns="http://schemas.openxmlformats.org/spreadsheetml/2006/main">
  <authors>
    <author>LT Zach Malinoski</author>
    <author>JJimenez</author>
    <author>TJCao</author>
  </authors>
  <commentList>
    <comment ref="B1" authorId="0">
      <text>
        <r>
          <rPr>
            <b/>
            <sz val="10"/>
            <color indexed="81"/>
            <rFont val="Tahoma"/>
            <family val="2"/>
          </rPr>
          <t>The ACS column reflects the Authorized Classification Society (ACS).  This column contains a pull down menu to select one of the standard class society abbreviations.  This is a REQUIRED field.</t>
        </r>
        <r>
          <rPr>
            <sz val="8"/>
            <color indexed="81"/>
            <rFont val="Tahoma"/>
            <family val="2"/>
          </rPr>
          <t xml:space="preserve">
</t>
        </r>
      </text>
    </comment>
    <comment ref="C1" authorId="0">
      <text>
        <r>
          <rPr>
            <b/>
            <sz val="10"/>
            <color indexed="81"/>
            <rFont val="Tahoma"/>
            <family val="2"/>
          </rPr>
          <t xml:space="preserve">The Authority column reflects the authority medium that allows the class society to conduct reviews on the CG’s behalf.  This column contains a pull down menu to select one of the available authority mediums.  This is a REQUIRED field.
</t>
        </r>
      </text>
    </comment>
    <comment ref="D1" authorId="0">
      <text>
        <r>
          <rPr>
            <b/>
            <sz val="10"/>
            <color indexed="81"/>
            <rFont val="Tahoma"/>
            <family val="2"/>
          </rPr>
          <t>The Primary System column contains a pull down menu to select one of the provided systems.  This is a REQUIRED field.  Tonnage and load line assignments have a specific system designator.  Please select the system description that most closely matches the subject matter of the specific drawing.  Sometimes more than one description may apply.  In these cases, select another system designator in Column J, Secondary System.</t>
        </r>
      </text>
    </comment>
    <comment ref="E1" authorId="0">
      <text>
        <r>
          <rPr>
            <b/>
            <sz val="10"/>
            <color indexed="81"/>
            <rFont val="Tahoma"/>
            <family val="2"/>
          </rPr>
          <t>The Vessel Operating Subchapter column contains a pull down menu to select one of the allowable operating subchapters of Title 46 Code of Federal Regulations.  This is a REQUIRED field for all work except tonnage measurement.  For a complete description of the operating subchapters and their applicability, please see 46 CFR Table 30.01-5(d).</t>
        </r>
      </text>
    </comment>
    <comment ref="F1" authorId="1">
      <text>
        <r>
          <rPr>
            <b/>
            <sz val="10"/>
            <color indexed="81"/>
            <rFont val="Tahoma"/>
            <family val="2"/>
          </rPr>
          <t>Select the Unique Vessel ID Number Type from the pull down menu. The Unique Vessel ID Number Type must match the one indicated in the vessel's number block on the tonnage certificate. This field is REQUIRED only for tonnage measurement.</t>
        </r>
        <r>
          <rPr>
            <sz val="8"/>
            <color indexed="81"/>
            <rFont val="Tahoma"/>
            <family val="2"/>
          </rPr>
          <t xml:space="preserve">
</t>
        </r>
      </text>
    </comment>
    <comment ref="C3" authorId="2">
      <text>
        <r>
          <rPr>
            <b/>
            <sz val="9"/>
            <color indexed="81"/>
            <rFont val="Tahoma"/>
            <family val="2"/>
          </rPr>
          <t>NVIC 10-85</t>
        </r>
      </text>
    </comment>
  </commentList>
</comments>
</file>

<file path=xl/sharedStrings.xml><?xml version="1.0" encoding="utf-8"?>
<sst xmlns="http://schemas.openxmlformats.org/spreadsheetml/2006/main" count="276" uniqueCount="200">
  <si>
    <t>ACS</t>
  </si>
  <si>
    <t>Authority</t>
  </si>
  <si>
    <t>ACS ID No.</t>
  </si>
  <si>
    <t>Plan Name/Tonnage Assignment/Loadline Assignment</t>
  </si>
  <si>
    <t>Revision</t>
  </si>
  <si>
    <t>Revision Date</t>
  </si>
  <si>
    <t>ACS Approval Date</t>
  </si>
  <si>
    <t>Vessel Name</t>
  </si>
  <si>
    <t>Builder Name</t>
  </si>
  <si>
    <t>Hull No.</t>
  </si>
  <si>
    <t>MSC Project No.</t>
  </si>
  <si>
    <t>ABS</t>
  </si>
  <si>
    <t>LR</t>
  </si>
  <si>
    <t>BV</t>
  </si>
  <si>
    <t>NVIC 10-82</t>
  </si>
  <si>
    <t>NVIC 2-95</t>
  </si>
  <si>
    <t>NVIC 3-97</t>
  </si>
  <si>
    <t>Automated System - Part 62</t>
  </si>
  <si>
    <t>Main/Auxiliary Boiler &amp; Steam</t>
  </si>
  <si>
    <t>Bilge and Ballast System and Piping</t>
  </si>
  <si>
    <t>Bow Thruster (Hydr/Elec Details)</t>
  </si>
  <si>
    <t>Compressed Air System</t>
  </si>
  <si>
    <t>Cargo Gauging</t>
  </si>
  <si>
    <t>Cooling System/Keel Cooler System</t>
  </si>
  <si>
    <t>Cargo Oil/Product Piping</t>
  </si>
  <si>
    <t xml:space="preserve">CO2 System </t>
  </si>
  <si>
    <t>Crude Oil Washing</t>
  </si>
  <si>
    <t>Refrigeration System (Cargo)</t>
  </si>
  <si>
    <t>Concept Review</t>
  </si>
  <si>
    <t>Control Verification Exam</t>
  </si>
  <si>
    <t>Subdivision and Damage Stability</t>
  </si>
  <si>
    <t>Design Verification Test Procedure</t>
  </si>
  <si>
    <t>Emergency Evacuation Plan</t>
  </si>
  <si>
    <t>Emergency Generator</t>
  </si>
  <si>
    <t>Exhausts</t>
  </si>
  <si>
    <t>Fire Control Plan</t>
  </si>
  <si>
    <t>Fire Detection System</t>
  </si>
  <si>
    <t>File Maintenance/Archiving</t>
  </si>
  <si>
    <t>Fire Load Calculations</t>
  </si>
  <si>
    <t>Firemain System</t>
  </si>
  <si>
    <t>Failure Modes &amp; Effect Analysis</t>
  </si>
  <si>
    <t>Fuel Oil System</t>
  </si>
  <si>
    <t>Foam System</t>
  </si>
  <si>
    <t>Fluid Power and Control</t>
  </si>
  <si>
    <t>General Arrangement</t>
  </si>
  <si>
    <t>Gas Detection System</t>
  </si>
  <si>
    <t>General or Miscellaneous Tasking</t>
  </si>
  <si>
    <t>Cargo Gauging (Electrical)</t>
  </si>
  <si>
    <t>Grain Loading Booklet</t>
  </si>
  <si>
    <t>General Alarm</t>
  </si>
  <si>
    <t>Halon System</t>
  </si>
  <si>
    <t>Helicopter Structures/General Arrangemen</t>
  </si>
  <si>
    <t>Hull Structure (Aluminum/Steel)</t>
  </si>
  <si>
    <t>Heating, Venting, and A/C</t>
  </si>
  <si>
    <t>Hazardous Area</t>
  </si>
  <si>
    <t>Inert Gas System</t>
  </si>
  <si>
    <t>Independent Cargo Tank (Non-P/V)</t>
  </si>
  <si>
    <t>Industrial System</t>
  </si>
  <si>
    <t>Intact Stability &amp; Load Conditions</t>
  </si>
  <si>
    <t>Electrical Load Analysis</t>
  </si>
  <si>
    <t>Leg Strength</t>
  </si>
  <si>
    <t>Liquified Gas Systems</t>
  </si>
  <si>
    <t>Lube Oil System</t>
  </si>
  <si>
    <t>Longitudinal Strength/Buckling</t>
  </si>
  <si>
    <t>Lighting System</t>
  </si>
  <si>
    <t>Lightship Calculations</t>
  </si>
  <si>
    <t>Motor Circuits</t>
  </si>
  <si>
    <t>Miscellaneous Electrical</t>
  </si>
  <si>
    <t>Miscellaneous Piping</t>
  </si>
  <si>
    <t>Navigation Lights</t>
  </si>
  <si>
    <t xml:space="preserve">Electrical One-Line Diagram </t>
  </si>
  <si>
    <t>Operating Manual</t>
  </si>
  <si>
    <t>MARPOL Annex II P &amp; A Manual</t>
  </si>
  <si>
    <t>Periodic Safety Test Procedure</t>
  </si>
  <si>
    <t>Pressure Vessel</t>
  </si>
  <si>
    <t>Press VSL - Ind Type C Cargo Tank</t>
  </si>
  <si>
    <t>Potable/Fresh Water System</t>
  </si>
  <si>
    <t>Sanitary/Raw Water Systems</t>
  </si>
  <si>
    <t>Sail Stability</t>
  </si>
  <si>
    <t>Short Circuit Analysis</t>
  </si>
  <si>
    <t>Segregated Ballast</t>
  </si>
  <si>
    <t>Structural Fire Protection</t>
  </si>
  <si>
    <t>Steering Gear</t>
  </si>
  <si>
    <t>Steering Gear Controls And Alarm</t>
  </si>
  <si>
    <t>Special Loading Authorization</t>
  </si>
  <si>
    <t>Sprinkler System</t>
  </si>
  <si>
    <t>Sound-Powered Telephone</t>
  </si>
  <si>
    <t>Ship's Service Generator</t>
  </si>
  <si>
    <t>Stability Letter</t>
  </si>
  <si>
    <t>Stability Test Procedure</t>
  </si>
  <si>
    <t>Switchboards/PanelBoards</t>
  </si>
  <si>
    <t>Trim and Stability Booklets</t>
  </si>
  <si>
    <t>Thermal Fluid Heater</t>
  </si>
  <si>
    <t>Vents</t>
  </si>
  <si>
    <t>Vapor Control System</t>
  </si>
  <si>
    <t>Primary System</t>
  </si>
  <si>
    <t>ACS MOU</t>
  </si>
  <si>
    <t>Vessel Operating Subchapter</t>
  </si>
  <si>
    <t>D</t>
  </si>
  <si>
    <t>H</t>
  </si>
  <si>
    <t>L</t>
  </si>
  <si>
    <t>I</t>
  </si>
  <si>
    <t>TONNAGE</t>
  </si>
  <si>
    <t>Tonnage Measurement (Initial)</t>
  </si>
  <si>
    <t>Tonnage Measurement (Other)</t>
  </si>
  <si>
    <t>Tonnage Measurement (Remeasure)</t>
  </si>
  <si>
    <t>REQUIRED</t>
  </si>
  <si>
    <t>K</t>
  </si>
  <si>
    <t>T</t>
  </si>
  <si>
    <t>I-A</t>
  </si>
  <si>
    <t>C</t>
  </si>
  <si>
    <t>U</t>
  </si>
  <si>
    <t>Plan or Certificate Number</t>
  </si>
  <si>
    <t>Plans/Certs only</t>
  </si>
  <si>
    <t>Submittal ID No.</t>
  </si>
  <si>
    <t>Optional</t>
  </si>
  <si>
    <t>Plans Only</t>
  </si>
  <si>
    <t>Secondary System</t>
  </si>
  <si>
    <t>see comment</t>
  </si>
  <si>
    <t>NN</t>
  </si>
  <si>
    <t>L/I</t>
  </si>
  <si>
    <t>D/O</t>
  </si>
  <si>
    <t>O/I</t>
  </si>
  <si>
    <t>Boiler Control System</t>
  </si>
  <si>
    <t>Centralized Mach Alarm Control Sys</t>
  </si>
  <si>
    <t>Clean Agent Fire Extinguishing</t>
  </si>
  <si>
    <t>Dynamic Positioning System</t>
  </si>
  <si>
    <t>Propulsion Control System</t>
  </si>
  <si>
    <t>Power Management System</t>
  </si>
  <si>
    <t>NVIC 1-13</t>
  </si>
  <si>
    <t>RINA</t>
  </si>
  <si>
    <t>ClassNK</t>
  </si>
  <si>
    <t>R</t>
  </si>
  <si>
    <t>Unique Vessel ID Number</t>
  </si>
  <si>
    <t>Unique Vessel ID Number Type</t>
  </si>
  <si>
    <t xml:space="preserve">see comment </t>
  </si>
  <si>
    <t>ON</t>
  </si>
  <si>
    <t>IMO</t>
  </si>
  <si>
    <t>CG</t>
  </si>
  <si>
    <t>Plan Review Extension</t>
  </si>
  <si>
    <t>Independent Tank</t>
  </si>
  <si>
    <t>Portable Quarters Installation Review</t>
  </si>
  <si>
    <t>Ballast Water Management Systems</t>
  </si>
  <si>
    <t>DNV GL</t>
  </si>
  <si>
    <t>Primary &amp; Secondary Systems</t>
  </si>
  <si>
    <t>N</t>
  </si>
  <si>
    <t>NVIC 03-05</t>
  </si>
  <si>
    <t>Version:</t>
  </si>
  <si>
    <t>Character</t>
  </si>
  <si>
    <t>Picklist</t>
  </si>
  <si>
    <t>Date</t>
  </si>
  <si>
    <t>Empty Row</t>
  </si>
  <si>
    <t>Next row empty</t>
  </si>
  <si>
    <t>Tonnage</t>
  </si>
  <si>
    <t>US</t>
  </si>
  <si>
    <t>ITC</t>
  </si>
  <si>
    <t>Load Line Assignment</t>
  </si>
  <si>
    <t>End of Sheet</t>
  </si>
  <si>
    <t>Total:</t>
  </si>
  <si>
    <t>LOAD LINE</t>
  </si>
  <si>
    <t>Tonnage Check</t>
  </si>
  <si>
    <t>Loadline Check</t>
  </si>
  <si>
    <t>Vessel ID Number check</t>
  </si>
  <si>
    <t>US/ITC (E)</t>
  </si>
  <si>
    <t>System (I)</t>
  </si>
  <si>
    <t>Vsl Name (L)</t>
  </si>
  <si>
    <t>VIN (Q)</t>
  </si>
  <si>
    <t>VIN Type ®</t>
  </si>
  <si>
    <t>Plan (E)</t>
  </si>
  <si>
    <t>Total error(s) found
on this sheet:</t>
  </si>
  <si>
    <t>Is Number</t>
  </si>
  <si>
    <t>Current row</t>
  </si>
  <si>
    <t>Check Required Cell Blank</t>
  </si>
  <si>
    <t>A</t>
  </si>
  <si>
    <t>B</t>
  </si>
  <si>
    <t>E</t>
  </si>
  <si>
    <t>M</t>
  </si>
  <si>
    <t>O</t>
  </si>
  <si>
    <t>Plan Name</t>
  </si>
  <si>
    <t>Sleeve</t>
  </si>
  <si>
    <t>Nut</t>
  </si>
  <si>
    <t>Bolt</t>
  </si>
  <si>
    <t>Indirect Picklist</t>
  </si>
  <si>
    <t>(E)</t>
  </si>
  <si>
    <t>BOM</t>
  </si>
  <si>
    <t>TOC</t>
  </si>
  <si>
    <t>DWG</t>
  </si>
  <si>
    <t>DWGS</t>
  </si>
  <si>
    <t>None</t>
  </si>
  <si>
    <t>Suez</t>
  </si>
  <si>
    <t>email</t>
  </si>
  <si>
    <t>index</t>
  </si>
  <si>
    <t>note</t>
  </si>
  <si>
    <t>notes</t>
  </si>
  <si>
    <t>photo</t>
  </si>
  <si>
    <t>E-MAIL</t>
  </si>
  <si>
    <t>LETTER</t>
  </si>
  <si>
    <t>MANUAL</t>
  </si>
  <si>
    <t>Load Line</t>
  </si>
  <si>
    <t>2.0.2</t>
  </si>
</sst>
</file>

<file path=xl/styles.xml><?xml version="1.0" encoding="utf-8"?>
<styleSheet xmlns="http://schemas.openxmlformats.org/spreadsheetml/2006/main">
  <fonts count="11">
    <font>
      <sz val="10"/>
      <name val="Arial"/>
    </font>
    <font>
      <sz val="8"/>
      <color indexed="81"/>
      <name val="Tahoma"/>
      <family val="2"/>
    </font>
    <font>
      <b/>
      <sz val="10"/>
      <color indexed="81"/>
      <name val="Tahoma"/>
      <family val="2"/>
    </font>
    <font>
      <sz val="10"/>
      <name val="Arial"/>
      <family val="2"/>
    </font>
    <font>
      <sz val="10"/>
      <color indexed="81"/>
      <name val="Tahoma"/>
      <family val="2"/>
    </font>
    <font>
      <b/>
      <sz val="9"/>
      <color indexed="81"/>
      <name val="Tahoma"/>
      <family val="2"/>
    </font>
    <font>
      <b/>
      <sz val="10"/>
      <name val="Arial"/>
      <family val="2"/>
    </font>
    <font>
      <sz val="10"/>
      <color rgb="FFFF0000"/>
      <name val="Arial"/>
      <family val="2"/>
    </font>
    <font>
      <b/>
      <sz val="14"/>
      <color rgb="FFFF0000"/>
      <name val="Arial"/>
      <family val="2"/>
    </font>
    <font>
      <sz val="11"/>
      <color rgb="FFFF0000"/>
      <name val="Calibri"/>
      <family val="2"/>
      <scheme val="minor"/>
    </font>
    <font>
      <b/>
      <sz val="10"/>
      <color theme="0" tint="-0.249977111117893"/>
      <name val="Arial"/>
      <family val="2"/>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indexed="64"/>
      </patternFill>
    </fill>
  </fills>
  <borders count="24">
    <border>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s>
  <cellStyleXfs count="2">
    <xf numFmtId="0" fontId="0" fillId="0" borderId="0"/>
    <xf numFmtId="0" fontId="3" fillId="0" borderId="0"/>
  </cellStyleXfs>
  <cellXfs count="125">
    <xf numFmtId="0" fontId="0" fillId="0" borderId="0" xfId="0"/>
    <xf numFmtId="0" fontId="0" fillId="0" borderId="0" xfId="0" applyProtection="1">
      <protection hidden="1"/>
    </xf>
    <xf numFmtId="0" fontId="0" fillId="0" borderId="0" xfId="0" applyAlignment="1">
      <alignment horizontal="center" vertical="center"/>
    </xf>
    <xf numFmtId="0" fontId="0" fillId="0" borderId="0" xfId="0" applyAlignment="1" applyProtection="1">
      <alignment horizontal="center" vertical="center"/>
      <protection hidden="1"/>
    </xf>
    <xf numFmtId="14" fontId="0" fillId="0" borderId="0" xfId="0" applyNumberFormat="1" applyFill="1" applyBorder="1" applyAlignment="1" applyProtection="1">
      <alignment horizontal="center" wrapText="1"/>
      <protection locked="0"/>
    </xf>
    <xf numFmtId="14" fontId="0" fillId="0" borderId="2" xfId="0" applyNumberFormat="1" applyFill="1" applyBorder="1" applyAlignment="1" applyProtection="1">
      <alignment horizontal="center" wrapText="1"/>
      <protection locked="0"/>
    </xf>
    <xf numFmtId="0" fontId="0" fillId="0" borderId="4" xfId="0" applyBorder="1" applyAlignment="1" applyProtection="1">
      <alignment horizontal="center" vertical="center"/>
      <protection hidden="1"/>
    </xf>
    <xf numFmtId="0" fontId="0" fillId="0" borderId="4" xfId="0" applyFont="1" applyBorder="1" applyAlignment="1" applyProtection="1">
      <alignment horizontal="center" vertical="center"/>
      <protection hidden="1"/>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pplyProtection="1">
      <alignment horizontal="center" vertical="center"/>
      <protection hidden="1"/>
    </xf>
    <xf numFmtId="0" fontId="0" fillId="0" borderId="5"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6" xfId="0" applyBorder="1" applyAlignment="1">
      <alignment horizontal="center" vertical="center"/>
    </xf>
    <xf numFmtId="0" fontId="3" fillId="0" borderId="4" xfId="0" applyFont="1" applyBorder="1" applyAlignment="1" applyProtection="1">
      <alignment horizontal="center" vertical="center"/>
      <protection hidden="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0" fillId="0" borderId="0" xfId="0" applyFill="1" applyAlignment="1">
      <alignment horizontal="center"/>
    </xf>
    <xf numFmtId="49" fontId="0" fillId="0" borderId="0" xfId="0" applyNumberFormat="1" applyFill="1" applyBorder="1" applyAlignment="1" applyProtection="1">
      <alignment horizontal="center" vertical="center" wrapText="1"/>
      <protection locked="0"/>
    </xf>
    <xf numFmtId="14" fontId="0" fillId="0" borderId="0" xfId="0" applyNumberFormat="1" applyFill="1" applyBorder="1" applyAlignment="1" applyProtection="1">
      <alignment horizontal="center" vertical="center" wrapText="1"/>
      <protection locked="0"/>
    </xf>
    <xf numFmtId="49" fontId="0" fillId="0" borderId="0" xfId="0" applyNumberFormat="1" applyFill="1" applyBorder="1" applyAlignment="1" applyProtection="1">
      <alignment horizontal="left" vertical="center" wrapText="1"/>
      <protection locked="0"/>
    </xf>
    <xf numFmtId="49" fontId="0" fillId="0" borderId="7" xfId="0" applyNumberFormat="1" applyFill="1" applyBorder="1" applyAlignment="1" applyProtection="1">
      <alignment horizontal="center" vertical="center" wrapText="1"/>
      <protection locked="0"/>
    </xf>
    <xf numFmtId="49" fontId="0" fillId="0" borderId="3" xfId="0" applyNumberFormat="1" applyFill="1" applyBorder="1" applyAlignment="1" applyProtection="1">
      <alignment horizontal="center" vertical="center" wrapText="1"/>
      <protection locked="0"/>
    </xf>
    <xf numFmtId="49" fontId="0" fillId="0" borderId="2" xfId="0" applyNumberFormat="1" applyFill="1" applyBorder="1" applyAlignment="1" applyProtection="1">
      <alignment horizontal="center" vertical="center" wrapText="1"/>
      <protection locked="0"/>
    </xf>
    <xf numFmtId="0" fontId="0" fillId="0" borderId="0" xfId="0" applyFill="1"/>
    <xf numFmtId="0" fontId="0" fillId="0" borderId="0" xfId="0" applyFill="1" applyAlignment="1" applyProtection="1">
      <alignment horizontal="center" vertical="center"/>
      <protection hidden="1"/>
    </xf>
    <xf numFmtId="0" fontId="3" fillId="0" borderId="0" xfId="0" applyFont="1" applyFill="1" applyAlignment="1" applyProtection="1">
      <alignment horizontal="center" vertical="center"/>
      <protection hidden="1"/>
    </xf>
    <xf numFmtId="0" fontId="0" fillId="0" borderId="0" xfId="0" applyFill="1" applyAlignment="1">
      <alignment vertical="center"/>
    </xf>
    <xf numFmtId="0" fontId="3" fillId="2" borderId="8" xfId="0" applyFont="1" applyFill="1" applyBorder="1" applyAlignment="1">
      <alignment horizontal="right" vertical="center" wrapText="1"/>
    </xf>
    <xf numFmtId="49" fontId="3" fillId="2" borderId="9" xfId="0" applyNumberFormat="1" applyFont="1"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0" borderId="4" xfId="0" applyFill="1" applyBorder="1" applyAlignment="1" applyProtection="1">
      <alignment horizontal="center" vertical="center"/>
      <protection hidden="1"/>
    </xf>
    <xf numFmtId="0" fontId="0" fillId="0" borderId="5" xfId="0" applyFill="1" applyBorder="1" applyAlignment="1" applyProtection="1">
      <alignment horizontal="center" vertical="center"/>
      <protection hidden="1"/>
    </xf>
    <xf numFmtId="49" fontId="0" fillId="0" borderId="1" xfId="0" applyNumberForma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wrapText="1"/>
      <protection locked="0"/>
    </xf>
    <xf numFmtId="49" fontId="3" fillId="0" borderId="18" xfId="0" applyNumberFormat="1" applyFont="1" applyFill="1" applyBorder="1" applyAlignment="1" applyProtection="1">
      <alignment horizontal="center" wrapText="1"/>
      <protection locked="0"/>
    </xf>
    <xf numFmtId="1" fontId="0" fillId="0" borderId="0" xfId="0" applyNumberFormat="1" applyFill="1" applyAlignment="1" applyProtection="1">
      <alignment horizontal="center" vertical="center"/>
      <protection hidden="1"/>
    </xf>
    <xf numFmtId="0" fontId="7" fillId="0" borderId="0" xfId="0" applyFont="1" applyFill="1" applyAlignment="1" applyProtection="1">
      <alignment horizontal="center" vertical="center"/>
      <protection hidden="1"/>
    </xf>
    <xf numFmtId="1" fontId="7" fillId="0" borderId="0" xfId="0" applyNumberFormat="1" applyFont="1" applyFill="1" applyAlignment="1" applyProtection="1">
      <alignment horizontal="center" vertical="center"/>
      <protection hidden="1"/>
    </xf>
    <xf numFmtId="0" fontId="0" fillId="3" borderId="0" xfId="0" applyFill="1"/>
    <xf numFmtId="1" fontId="0" fillId="0" borderId="4" xfId="0" applyNumberFormat="1" applyFill="1" applyBorder="1" applyAlignment="1" applyProtection="1">
      <alignment horizontal="center" vertical="center"/>
      <protection hidden="1"/>
    </xf>
    <xf numFmtId="0" fontId="0" fillId="0" borderId="4" xfId="0"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protection hidden="1"/>
    </xf>
    <xf numFmtId="0" fontId="0" fillId="0" borderId="4" xfId="0" applyFill="1" applyBorder="1" applyAlignment="1">
      <alignment horizontal="center" vertical="center"/>
    </xf>
    <xf numFmtId="0" fontId="3" fillId="0" borderId="4" xfId="0" applyFont="1" applyFill="1" applyBorder="1" applyAlignment="1" applyProtection="1">
      <alignment horizontal="center" vertical="center" wrapText="1"/>
      <protection hidden="1"/>
    </xf>
    <xf numFmtId="49" fontId="0" fillId="2" borderId="11" xfId="0" applyNumberFormat="1" applyFill="1" applyBorder="1" applyAlignment="1">
      <alignment horizontal="center" vertical="center" wrapText="1"/>
    </xf>
    <xf numFmtId="49" fontId="0" fillId="2" borderId="11"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3" fillId="0" borderId="0" xfId="0" applyNumberFormat="1" applyFont="1" applyFill="1" applyBorder="1" applyAlignment="1" applyProtection="1">
      <alignment horizontal="center" vertical="center" wrapText="1"/>
      <protection locked="0"/>
    </xf>
    <xf numFmtId="49" fontId="0" fillId="0" borderId="0" xfId="0" applyNumberFormat="1" applyFill="1" applyBorder="1" applyAlignment="1" applyProtection="1">
      <alignment horizontal="center" wrapText="1"/>
      <protection locked="0"/>
    </xf>
    <xf numFmtId="49" fontId="3" fillId="0" borderId="0" xfId="0" applyNumberFormat="1" applyFont="1" applyFill="1" applyBorder="1" applyAlignment="1" applyProtection="1">
      <alignment horizontal="center" wrapText="1"/>
      <protection locked="0"/>
    </xf>
    <xf numFmtId="49" fontId="0" fillId="0" borderId="2" xfId="0" applyNumberFormat="1" applyFill="1" applyBorder="1" applyAlignment="1" applyProtection="1">
      <alignment horizontal="center" wrapText="1"/>
      <protection locked="0"/>
    </xf>
    <xf numFmtId="49" fontId="0" fillId="0" borderId="0" xfId="0" applyNumberFormat="1" applyFill="1"/>
    <xf numFmtId="49" fontId="0" fillId="0" borderId="0" xfId="0" applyNumberFormat="1" applyFill="1" applyAlignment="1">
      <alignment horizont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19"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1" xfId="0" applyFill="1" applyBorder="1" applyAlignment="1">
      <alignment horizontal="center" vertical="center"/>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protection hidden="1"/>
    </xf>
    <xf numFmtId="0" fontId="0" fillId="0" borderId="2" xfId="0" applyFill="1" applyBorder="1" applyAlignment="1">
      <alignment horizontal="center" vertical="center"/>
    </xf>
    <xf numFmtId="0" fontId="0" fillId="0" borderId="18" xfId="0" applyFill="1" applyBorder="1" applyAlignment="1">
      <alignment horizontal="center" vertical="center"/>
    </xf>
    <xf numFmtId="0" fontId="3" fillId="4" borderId="4" xfId="0" applyFont="1" applyFill="1" applyBorder="1" applyAlignment="1" applyProtection="1">
      <alignment horizontal="center" vertical="center"/>
      <protection hidden="1"/>
    </xf>
    <xf numFmtId="0" fontId="3" fillId="5" borderId="4" xfId="0" applyFont="1" applyFill="1" applyBorder="1" applyAlignment="1" applyProtection="1">
      <alignment horizontal="center" vertical="center"/>
      <protection hidden="1"/>
    </xf>
    <xf numFmtId="0" fontId="3" fillId="6" borderId="4" xfId="0" applyFont="1" applyFill="1" applyBorder="1" applyAlignment="1" applyProtection="1">
      <alignment horizontal="center" vertical="center"/>
      <protection hidden="1"/>
    </xf>
    <xf numFmtId="49" fontId="3" fillId="0" borderId="7" xfId="0" applyNumberFormat="1"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protection hidden="1"/>
    </xf>
    <xf numFmtId="0" fontId="6" fillId="0" borderId="23" xfId="0" applyFont="1" applyFill="1" applyBorder="1" applyAlignment="1">
      <alignment horizontal="center" vertical="center" wrapText="1"/>
    </xf>
    <xf numFmtId="0" fontId="0" fillId="0" borderId="23" xfId="0" applyFill="1" applyBorder="1" applyAlignment="1" applyProtection="1">
      <alignment horizontal="center" vertical="center"/>
      <protection hidden="1"/>
    </xf>
    <xf numFmtId="0" fontId="3" fillId="0" borderId="0" xfId="0" applyFont="1" applyAlignment="1">
      <alignment horizontal="center" vertical="center"/>
    </xf>
    <xf numFmtId="0" fontId="3" fillId="0" borderId="0" xfId="0" applyFont="1" applyAlignment="1" applyProtection="1">
      <alignment horizontal="center" vertical="center"/>
      <protection hidden="1"/>
    </xf>
    <xf numFmtId="0" fontId="0" fillId="3" borderId="0" xfId="0" applyFill="1" applyAlignment="1" applyProtection="1">
      <alignment horizontal="center"/>
      <protection hidden="1"/>
    </xf>
    <xf numFmtId="0" fontId="0" fillId="0" borderId="0" xfId="0" applyFill="1" applyAlignment="1" applyProtection="1">
      <alignment horizontal="left" wrapText="1"/>
      <protection hidden="1"/>
    </xf>
    <xf numFmtId="0" fontId="9" fillId="0" borderId="0" xfId="0" applyFont="1"/>
    <xf numFmtId="0" fontId="0" fillId="7" borderId="0" xfId="0" applyFill="1"/>
    <xf numFmtId="0" fontId="0" fillId="7" borderId="0" xfId="0" applyNumberFormat="1" applyFill="1" applyAlignment="1">
      <alignment vertical="center"/>
    </xf>
    <xf numFmtId="0" fontId="7" fillId="7" borderId="0" xfId="0" applyFont="1" applyFill="1" applyAlignment="1" applyProtection="1">
      <alignment horizontal="left" vertical="center" wrapText="1"/>
      <protection hidden="1"/>
    </xf>
    <xf numFmtId="0" fontId="0" fillId="7" borderId="0" xfId="0" applyFill="1" applyAlignment="1" applyProtection="1">
      <alignment vertical="center"/>
      <protection hidden="1"/>
    </xf>
    <xf numFmtId="0" fontId="3" fillId="7" borderId="0" xfId="0" applyFont="1" applyFill="1" applyAlignment="1" applyProtection="1">
      <alignment vertical="center" wrapText="1"/>
      <protection hidden="1"/>
    </xf>
    <xf numFmtId="0" fontId="0" fillId="7" borderId="0" xfId="0" applyNumberFormat="1" applyFill="1"/>
    <xf numFmtId="0" fontId="0" fillId="7" borderId="0" xfId="0" applyFill="1" applyProtection="1">
      <protection hidden="1"/>
    </xf>
    <xf numFmtId="0" fontId="3" fillId="7" borderId="0" xfId="0" applyFont="1" applyFill="1"/>
    <xf numFmtId="49" fontId="0" fillId="7" borderId="0" xfId="0" applyNumberFormat="1" applyFill="1"/>
    <xf numFmtId="0" fontId="0" fillId="7" borderId="0" xfId="0" applyFill="1" applyAlignment="1" applyProtection="1">
      <alignment horizontal="left" wrapText="1"/>
      <protection hidden="1"/>
    </xf>
    <xf numFmtId="0" fontId="0" fillId="7" borderId="0" xfId="0" applyFill="1" applyAlignment="1">
      <alignment vertical="center"/>
    </xf>
    <xf numFmtId="0" fontId="0" fillId="7" borderId="0" xfId="0" applyFill="1" applyAlignment="1" applyProtection="1">
      <alignment horizontal="center" vertical="center" wrapText="1"/>
      <protection hidden="1"/>
    </xf>
    <xf numFmtId="0" fontId="0" fillId="7" borderId="0" xfId="0" applyFill="1" applyAlignment="1" applyProtection="1">
      <alignment horizontal="center" vertical="center"/>
      <protection hidden="1"/>
    </xf>
    <xf numFmtId="0" fontId="7" fillId="7" borderId="0" xfId="0" applyFont="1" applyFill="1" applyAlignment="1" applyProtection="1">
      <alignment horizontal="center"/>
      <protection hidden="1"/>
    </xf>
    <xf numFmtId="0" fontId="10" fillId="7" borderId="0" xfId="0" applyFont="1" applyFill="1" applyBorder="1" applyAlignment="1" applyProtection="1">
      <alignment horizontal="center" vertical="center" wrapText="1"/>
      <protection hidden="1"/>
    </xf>
    <xf numFmtId="1" fontId="10" fillId="7" borderId="0" xfId="0" applyNumberFormat="1" applyFont="1" applyFill="1" applyBorder="1" applyAlignment="1" applyProtection="1">
      <alignment horizontal="center" vertical="center" wrapText="1"/>
      <protection hidden="1"/>
    </xf>
    <xf numFmtId="0" fontId="0" fillId="7" borderId="0" xfId="0" applyFill="1" applyBorder="1"/>
    <xf numFmtId="0" fontId="3" fillId="0" borderId="6" xfId="0" applyFont="1" applyFill="1" applyBorder="1" applyAlignment="1" applyProtection="1">
      <alignment horizontal="center" vertical="center" wrapText="1"/>
      <protection hidden="1"/>
    </xf>
    <xf numFmtId="0" fontId="0" fillId="7" borderId="0" xfId="0" applyFill="1" applyBorder="1" applyAlignment="1" applyProtection="1">
      <alignment horizontal="center"/>
      <protection hidden="1"/>
    </xf>
    <xf numFmtId="49" fontId="3" fillId="2" borderId="12"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xf>
    <xf numFmtId="49" fontId="0" fillId="0" borderId="0" xfId="0" applyNumberFormat="1" applyFill="1" applyBorder="1"/>
    <xf numFmtId="49" fontId="0" fillId="0" borderId="0" xfId="0" applyNumberFormat="1" applyFill="1" applyBorder="1" applyAlignment="1">
      <alignment horizontal="center"/>
    </xf>
    <xf numFmtId="49" fontId="3" fillId="2" borderId="16"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xf>
    <xf numFmtId="49" fontId="0" fillId="2" borderId="14" xfId="0" applyNumberFormat="1" applyFill="1" applyBorder="1" applyAlignment="1">
      <alignment horizontal="center" vertical="center" wrapText="1"/>
    </xf>
    <xf numFmtId="49" fontId="3" fillId="0" borderId="2" xfId="0" applyNumberFormat="1" applyFont="1" applyFill="1" applyBorder="1" applyAlignment="1" applyProtection="1">
      <alignment horizontal="center" wrapText="1"/>
      <protection locked="0"/>
    </xf>
    <xf numFmtId="49" fontId="0" fillId="0" borderId="0" xfId="0" applyNumberFormat="1" applyFill="1" applyAlignment="1">
      <alignment horizontal="left"/>
    </xf>
    <xf numFmtId="49" fontId="0" fillId="2" borderId="10" xfId="0" applyNumberForma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0" fillId="2" borderId="13" xfId="0" applyNumberFormat="1" applyFill="1" applyBorder="1" applyAlignment="1">
      <alignment horizontal="center" vertical="center"/>
    </xf>
    <xf numFmtId="14" fontId="0" fillId="2" borderId="11" xfId="0" applyNumberFormat="1" applyFill="1" applyBorder="1" applyAlignment="1">
      <alignment horizontal="center" vertical="center"/>
    </xf>
    <xf numFmtId="14" fontId="0" fillId="2" borderId="14" xfId="0" applyNumberFormat="1" applyFill="1" applyBorder="1" applyAlignment="1">
      <alignment horizontal="center" vertical="center"/>
    </xf>
    <xf numFmtId="14" fontId="3" fillId="0" borderId="0" xfId="0" applyNumberFormat="1" applyFont="1" applyFill="1" applyBorder="1" applyAlignment="1" applyProtection="1">
      <alignment horizontal="center" vertical="center" wrapText="1"/>
      <protection locked="0"/>
    </xf>
    <xf numFmtId="14" fontId="0" fillId="0" borderId="0" xfId="0" applyNumberFormat="1" applyFill="1"/>
    <xf numFmtId="14" fontId="0" fillId="0" borderId="0" xfId="0" applyNumberFormat="1" applyFill="1" applyAlignment="1">
      <alignment horizontal="center"/>
    </xf>
    <xf numFmtId="0" fontId="0" fillId="0" borderId="7" xfId="0"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wrapText="1"/>
      <protection hidden="1"/>
    </xf>
    <xf numFmtId="0" fontId="8" fillId="7" borderId="0" xfId="0" applyFont="1" applyFill="1" applyAlignment="1" applyProtection="1">
      <alignment horizontal="center" vertical="center"/>
    </xf>
    <xf numFmtId="0" fontId="0" fillId="0" borderId="5"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3" fillId="0" borderId="10" xfId="0" applyFont="1" applyFill="1" applyBorder="1" applyAlignment="1" applyProtection="1">
      <alignment horizontal="center" vertical="center" wrapText="1"/>
      <protection hidden="1"/>
    </xf>
    <xf numFmtId="0" fontId="3" fillId="0" borderId="11" xfId="0" applyFont="1" applyFill="1" applyBorder="1" applyAlignment="1" applyProtection="1">
      <alignment horizontal="center" vertical="center" wrapText="1"/>
      <protection hidden="1"/>
    </xf>
    <xf numFmtId="0" fontId="3" fillId="0" borderId="12" xfId="0" applyFont="1" applyFill="1" applyBorder="1" applyAlignment="1" applyProtection="1">
      <alignment horizontal="center" vertical="center" wrapText="1"/>
      <protection hidden="1"/>
    </xf>
    <xf numFmtId="49" fontId="0" fillId="7" borderId="22" xfId="0" applyNumberFormat="1" applyFill="1" applyBorder="1" applyAlignment="1" applyProtection="1">
      <alignment horizontal="center" vertical="center" wrapText="1"/>
    </xf>
  </cellXfs>
  <cellStyles count="2">
    <cellStyle name="Normal" xfId="0" builtinId="0"/>
    <cellStyle name="Normal 2" xfId="1"/>
  </cellStyles>
  <dxfs count="43">
    <dxf>
      <font>
        <color rgb="FFFF0000"/>
      </font>
      <fill>
        <patternFill>
          <bgColor theme="0" tint="-4.9989318521683403E-2"/>
        </patternFill>
      </fill>
    </dxf>
    <dxf>
      <font>
        <color rgb="FFFF0000"/>
      </font>
      <fill>
        <patternFill>
          <bgColor theme="0" tint="-4.9989318521683403E-2"/>
        </patternFill>
      </fill>
    </dxf>
    <dxf>
      <fill>
        <patternFill>
          <bgColor theme="0" tint="-4.9989318521683403E-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0000"/>
        </patternFill>
      </fill>
    </dxf>
    <dxf>
      <fill>
        <patternFill>
          <bgColor theme="9" tint="0.39994506668294322"/>
        </patternFill>
      </fill>
    </dxf>
    <dxf>
      <fill>
        <patternFill>
          <bgColor rgb="FFFF0000"/>
        </patternFill>
      </fill>
    </dxf>
    <dxf>
      <fill>
        <patternFill>
          <bgColor rgb="FFFFC000"/>
        </patternFill>
      </fill>
    </dxf>
    <dxf>
      <fill>
        <patternFill>
          <fgColor theme="9" tint="0.39994506668294322"/>
          <bgColor theme="9" tint="0.39994506668294322"/>
        </patternFill>
      </fill>
    </dxf>
    <dxf>
      <fill>
        <patternFill>
          <bgColor theme="9" tint="0.39994506668294322"/>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rgb="FFFFC000"/>
        </patternFill>
      </fill>
    </dxf>
    <dxf>
      <fill>
        <patternFill>
          <bgColor theme="0" tint="-0.24994659260841701"/>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rgb="FFFF0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0000"/>
        </patternFill>
      </fill>
    </dxf>
    <dxf>
      <fill>
        <patternFill>
          <bgColor rgb="FFFF0000"/>
        </patternFill>
      </fill>
    </dxf>
    <dxf>
      <fill>
        <patternFill>
          <bgColor theme="9" tint="0.39994506668294322"/>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theme="9" tint="0.39994506668294322"/>
        </patternFill>
      </fill>
    </dxf>
    <dxf>
      <fill>
        <patternFill>
          <bgColor rgb="FFFF0000"/>
        </patternFill>
      </fill>
    </dxf>
    <dxf>
      <font>
        <color rgb="FFFF000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UE1007"/>
  <sheetViews>
    <sheetView tabSelected="1" zoomScale="70" zoomScaleNormal="70" zoomScaleSheetLayoutView="40" zoomScalePageLayoutView="40" workbookViewId="0">
      <pane ySplit="2" topLeftCell="A3" activePane="bottomLeft" state="frozen"/>
      <selection pane="bottomLeft" activeCell="J37" sqref="J37"/>
    </sheetView>
  </sheetViews>
  <sheetFormatPr defaultColWidth="0" defaultRowHeight="12.75" zeroHeight="1"/>
  <cols>
    <col min="1" max="1" width="10.5703125" style="101" bestFit="1" customWidth="1"/>
    <col min="2" max="2" width="10.7109375" style="55" customWidth="1"/>
    <col min="3" max="4" width="10.85546875" style="55" customWidth="1"/>
    <col min="5" max="5" width="29.7109375" style="55" customWidth="1"/>
    <col min="6" max="6" width="20.5703125" style="55" customWidth="1"/>
    <col min="7" max="7" width="10.42578125" style="55" customWidth="1"/>
    <col min="8" max="8" width="12.28515625" style="17" bestFit="1" customWidth="1"/>
    <col min="9" max="9" width="32.85546875" style="106" customWidth="1"/>
    <col min="10" max="10" width="33" style="106" customWidth="1"/>
    <col min="11" max="11" width="17" style="114" bestFit="1" customWidth="1"/>
    <col min="12" max="12" width="19.140625" style="55" bestFit="1" customWidth="1"/>
    <col min="13" max="13" width="15.7109375" style="101" customWidth="1"/>
    <col min="14" max="14" width="24.85546875" style="55" customWidth="1"/>
    <col min="15" max="15" width="11.5703125" style="55" customWidth="1"/>
    <col min="16" max="16" width="14.7109375" style="101" customWidth="1"/>
    <col min="17" max="17" width="14.7109375" style="55" customWidth="1"/>
    <col min="18" max="18" width="15.42578125" style="101" customWidth="1"/>
    <col min="19" max="19" width="5.28515625" style="24" customWidth="1"/>
    <col min="20" max="20" width="41.42578125" style="77" customWidth="1"/>
    <col min="21" max="21" width="1.28515625" style="41" customWidth="1"/>
    <col min="22" max="22" width="8" style="41" customWidth="1"/>
    <col min="23" max="23" width="5.140625" style="76" customWidth="1"/>
    <col min="24" max="24" width="8.7109375" style="25" hidden="1" customWidth="1"/>
    <col min="25" max="25" width="9.28515625" style="25" hidden="1" customWidth="1"/>
    <col min="26" max="26" width="11" style="25" hidden="1" customWidth="1"/>
    <col min="27" max="28" width="10.5703125" style="25" hidden="1" customWidth="1"/>
    <col min="29" max="29" width="10.5703125" style="38" hidden="1" customWidth="1"/>
    <col min="30" max="30" width="10.42578125" style="25" hidden="1" customWidth="1"/>
    <col min="31" max="31" width="23.85546875" style="25" hidden="1" customWidth="1"/>
    <col min="32" max="32" width="15.85546875" style="25" hidden="1" customWidth="1"/>
    <col min="33" max="33" width="10.140625" style="25" hidden="1" customWidth="1"/>
    <col min="34" max="34" width="12.28515625" style="26" hidden="1" customWidth="1"/>
    <col min="35" max="35" width="25.42578125" style="25" hidden="1" customWidth="1"/>
    <col min="36" max="36" width="20.85546875" style="25" hidden="1" customWidth="1"/>
    <col min="37" max="37" width="17.140625" style="25" hidden="1" customWidth="1"/>
    <col min="38" max="38" width="12.140625" style="25" hidden="1" customWidth="1"/>
    <col min="39" max="39" width="10.5703125" style="25" hidden="1" customWidth="1"/>
    <col min="40" max="40" width="23.28515625" style="25" hidden="1" customWidth="1"/>
    <col min="41" max="41" width="10.5703125" style="25" hidden="1" customWidth="1"/>
    <col min="42" max="42" width="14.42578125" style="25" hidden="1" customWidth="1"/>
    <col min="43" max="43" width="14.28515625" style="25" hidden="1" customWidth="1"/>
    <col min="44" max="44" width="15.28515625" style="25" hidden="1" customWidth="1"/>
    <col min="45" max="45" width="15.42578125" style="25" hidden="1" customWidth="1"/>
    <col min="46" max="47" width="9.140625" style="25" hidden="1" customWidth="1"/>
    <col min="48" max="48" width="10.28515625" style="25" hidden="1" customWidth="1"/>
    <col min="49" max="49" width="9.7109375" style="25" hidden="1" customWidth="1"/>
    <col min="50" max="50" width="12.140625" style="57" hidden="1" customWidth="1"/>
    <col min="51" max="51" width="7.42578125" style="25" hidden="1" customWidth="1"/>
    <col min="52" max="52" width="10.7109375" style="57" hidden="1" customWidth="1"/>
    <col min="53" max="61" width="9.140625" style="24" hidden="1" customWidth="1"/>
    <col min="62" max="62" width="10.7109375" style="24" hidden="1" customWidth="1"/>
    <col min="63" max="63" width="2.28515625" style="24" customWidth="1"/>
    <col min="64" max="69" width="9.140625" style="24" hidden="1" customWidth="1"/>
    <col min="70" max="81" width="9.5703125" style="24" hidden="1" customWidth="1"/>
    <col min="82" max="550" width="9.140625" style="24" hidden="1" customWidth="1"/>
    <col min="551" max="551" width="5" style="24" hidden="1" customWidth="1"/>
    <col min="552" max="16384" width="9.140625" style="24" hidden="1"/>
  </cols>
  <sheetData>
    <row r="1" spans="1:63" ht="39" thickBot="1">
      <c r="A1" s="107" t="s">
        <v>0</v>
      </c>
      <c r="B1" s="48" t="s">
        <v>1</v>
      </c>
      <c r="C1" s="48" t="s">
        <v>2</v>
      </c>
      <c r="D1" s="47" t="s">
        <v>114</v>
      </c>
      <c r="E1" s="108" t="s">
        <v>3</v>
      </c>
      <c r="F1" s="47" t="s">
        <v>112</v>
      </c>
      <c r="G1" s="48" t="s">
        <v>4</v>
      </c>
      <c r="H1" s="30" t="s">
        <v>5</v>
      </c>
      <c r="I1" s="47" t="s">
        <v>95</v>
      </c>
      <c r="J1" s="47" t="s">
        <v>117</v>
      </c>
      <c r="K1" s="110" t="s">
        <v>6</v>
      </c>
      <c r="L1" s="48" t="s">
        <v>7</v>
      </c>
      <c r="M1" s="47" t="s">
        <v>97</v>
      </c>
      <c r="N1" s="47" t="s">
        <v>8</v>
      </c>
      <c r="O1" s="48" t="s">
        <v>9</v>
      </c>
      <c r="P1" s="48" t="s">
        <v>10</v>
      </c>
      <c r="Q1" s="102" t="s">
        <v>133</v>
      </c>
      <c r="R1" s="98" t="s">
        <v>134</v>
      </c>
      <c r="S1" s="79"/>
      <c r="T1" s="93" t="s">
        <v>169</v>
      </c>
      <c r="U1" s="79"/>
      <c r="V1" s="28" t="s">
        <v>147</v>
      </c>
      <c r="W1" s="29" t="s">
        <v>199</v>
      </c>
      <c r="X1" s="117" t="s">
        <v>151</v>
      </c>
      <c r="Y1" s="117"/>
      <c r="Z1" s="117"/>
      <c r="AA1" s="32" t="s">
        <v>0</v>
      </c>
      <c r="AB1" s="32" t="s">
        <v>1</v>
      </c>
      <c r="AC1" s="42" t="s">
        <v>2</v>
      </c>
      <c r="AD1" s="43" t="s">
        <v>114</v>
      </c>
      <c r="AE1" s="46" t="s">
        <v>3</v>
      </c>
      <c r="AF1" s="43" t="s">
        <v>112</v>
      </c>
      <c r="AG1" s="32" t="s">
        <v>4</v>
      </c>
      <c r="AH1" s="44" t="s">
        <v>5</v>
      </c>
      <c r="AI1" s="43" t="s">
        <v>95</v>
      </c>
      <c r="AJ1" s="43" t="s">
        <v>117</v>
      </c>
      <c r="AK1" s="32" t="s">
        <v>6</v>
      </c>
      <c r="AL1" s="32" t="s">
        <v>7</v>
      </c>
      <c r="AM1" s="43" t="s">
        <v>97</v>
      </c>
      <c r="AN1" s="43" t="s">
        <v>8</v>
      </c>
      <c r="AO1" s="32" t="s">
        <v>9</v>
      </c>
      <c r="AP1" s="32" t="s">
        <v>10</v>
      </c>
      <c r="AQ1" s="46" t="s">
        <v>133</v>
      </c>
      <c r="AR1" s="46" t="s">
        <v>134</v>
      </c>
      <c r="AS1" s="43" t="s">
        <v>162</v>
      </c>
      <c r="AT1" s="119" t="s">
        <v>161</v>
      </c>
      <c r="AU1" s="120"/>
      <c r="AV1" s="121" t="s">
        <v>160</v>
      </c>
      <c r="AW1" s="122"/>
      <c r="AX1" s="122"/>
      <c r="AY1" s="122"/>
      <c r="AZ1" s="123"/>
      <c r="BA1" s="115" t="s">
        <v>172</v>
      </c>
      <c r="BB1" s="116"/>
      <c r="BC1" s="116"/>
      <c r="BD1" s="116"/>
      <c r="BE1" s="116"/>
      <c r="BF1" s="116"/>
      <c r="BG1" s="116"/>
      <c r="BH1" s="116"/>
      <c r="BI1" s="116"/>
      <c r="BJ1" s="24" t="s">
        <v>178</v>
      </c>
      <c r="BK1" s="79"/>
    </row>
    <row r="2" spans="1:63" ht="26.25" thickBot="1">
      <c r="A2" s="109" t="s">
        <v>106</v>
      </c>
      <c r="B2" s="49" t="s">
        <v>106</v>
      </c>
      <c r="C2" s="49" t="s">
        <v>106</v>
      </c>
      <c r="D2" s="49" t="s">
        <v>115</v>
      </c>
      <c r="E2" s="49" t="s">
        <v>106</v>
      </c>
      <c r="F2" s="49" t="s">
        <v>113</v>
      </c>
      <c r="G2" s="49" t="s">
        <v>116</v>
      </c>
      <c r="H2" s="31" t="s">
        <v>116</v>
      </c>
      <c r="I2" s="104" t="s">
        <v>106</v>
      </c>
      <c r="J2" s="104" t="s">
        <v>115</v>
      </c>
      <c r="K2" s="111" t="s">
        <v>106</v>
      </c>
      <c r="L2" s="104" t="s">
        <v>118</v>
      </c>
      <c r="M2" s="104" t="s">
        <v>118</v>
      </c>
      <c r="N2" s="104" t="s">
        <v>106</v>
      </c>
      <c r="O2" s="49" t="s">
        <v>106</v>
      </c>
      <c r="P2" s="49" t="s">
        <v>118</v>
      </c>
      <c r="Q2" s="103" t="s">
        <v>135</v>
      </c>
      <c r="R2" s="99" t="s">
        <v>118</v>
      </c>
      <c r="S2" s="79"/>
      <c r="T2" s="94">
        <f>Y503</f>
        <v>0</v>
      </c>
      <c r="U2" s="79"/>
      <c r="V2" s="79"/>
      <c r="W2" s="97"/>
      <c r="X2" s="96" t="s">
        <v>171</v>
      </c>
      <c r="Y2" s="46" t="s">
        <v>152</v>
      </c>
      <c r="Z2" s="46" t="s">
        <v>151</v>
      </c>
      <c r="AA2" s="67" t="s">
        <v>149</v>
      </c>
      <c r="AB2" s="67" t="s">
        <v>149</v>
      </c>
      <c r="AC2" s="69" t="s">
        <v>148</v>
      </c>
      <c r="AD2" s="69" t="s">
        <v>148</v>
      </c>
      <c r="AE2" s="69" t="s">
        <v>148</v>
      </c>
      <c r="AF2" s="69" t="s">
        <v>148</v>
      </c>
      <c r="AG2" s="69" t="s">
        <v>148</v>
      </c>
      <c r="AH2" s="68" t="s">
        <v>150</v>
      </c>
      <c r="AI2" s="67" t="s">
        <v>149</v>
      </c>
      <c r="AJ2" s="67" t="s">
        <v>149</v>
      </c>
      <c r="AK2" s="68" t="s">
        <v>150</v>
      </c>
      <c r="AL2" s="69" t="s">
        <v>148</v>
      </c>
      <c r="AM2" s="67" t="s">
        <v>149</v>
      </c>
      <c r="AN2" s="69" t="s">
        <v>148</v>
      </c>
      <c r="AO2" s="69" t="s">
        <v>148</v>
      </c>
      <c r="AP2" s="69" t="s">
        <v>148</v>
      </c>
      <c r="AQ2" s="69" t="s">
        <v>148</v>
      </c>
      <c r="AR2" s="67" t="s">
        <v>149</v>
      </c>
      <c r="AS2" s="32" t="s">
        <v>170</v>
      </c>
      <c r="AT2" s="32" t="s">
        <v>164</v>
      </c>
      <c r="AU2" s="33" t="s">
        <v>168</v>
      </c>
      <c r="AV2" s="58" t="s">
        <v>163</v>
      </c>
      <c r="AW2" s="32" t="s">
        <v>164</v>
      </c>
      <c r="AX2" s="45" t="s">
        <v>165</v>
      </c>
      <c r="AY2" s="32" t="s">
        <v>166</v>
      </c>
      <c r="AZ2" s="59" t="s">
        <v>167</v>
      </c>
      <c r="BA2" s="71" t="s">
        <v>173</v>
      </c>
      <c r="BB2" s="71" t="s">
        <v>174</v>
      </c>
      <c r="BC2" s="71" t="s">
        <v>110</v>
      </c>
      <c r="BD2" s="71" t="s">
        <v>175</v>
      </c>
      <c r="BE2" s="71" t="s">
        <v>101</v>
      </c>
      <c r="BF2" s="71" t="s">
        <v>107</v>
      </c>
      <c r="BG2" s="71" t="s">
        <v>176</v>
      </c>
      <c r="BH2" s="71" t="s">
        <v>145</v>
      </c>
      <c r="BI2" s="71" t="s">
        <v>177</v>
      </c>
      <c r="BJ2" s="71" t="s">
        <v>183</v>
      </c>
      <c r="BK2" s="95"/>
    </row>
    <row r="3" spans="1:63" s="27" customFormat="1">
      <c r="A3" s="70"/>
      <c r="B3" s="18"/>
      <c r="C3" s="50"/>
      <c r="D3" s="18"/>
      <c r="E3" s="50"/>
      <c r="F3" s="18"/>
      <c r="G3" s="50"/>
      <c r="H3" s="19"/>
      <c r="I3" s="20"/>
      <c r="J3" s="18"/>
      <c r="K3" s="19"/>
      <c r="L3" s="50"/>
      <c r="M3" s="18"/>
      <c r="N3" s="50"/>
      <c r="O3" s="50"/>
      <c r="P3" s="50"/>
      <c r="Q3" s="50"/>
      <c r="R3" s="34"/>
      <c r="S3" s="80"/>
      <c r="T3" s="81" t="str">
        <f>IF(Z3="Empty Row","This row cannot be empty",
IF(OR(BA3="false",BB3="false",BC3="false",BD3="false",BE3="false",BF3="false",BG3="false",BH3="false",BI3="false" ),"Required cell contains no data",
IF(OR(AA3="false",AB3="false",AI3="false",AJ3="false",AM3="false",AR3="false",),"Entry does not match pick list",
IF(OR(AH3="false",AK3="false"),"Date entered is not in allowed format",
IF(BJ3="false", "Check if plan is an authorized oversight item",
IF(OR(AV3="false",AW3="false",AX3="false",AY3="false",AZ3="false"),"Check tonnage requirements",
IF(AS3="false","VIN entered contains text(s)",
IF(OR(AT3="false",AU3="false"),"Check load line requirements",
IF(OR(AC3="false",AD3="false",AE3="false",AF3="false",AG3="false",AL3="false",AN3="false",AO3="false",AP3="false",AQ3="false"),"Entry exceeds allowable character limit",
"")))))))))</f>
        <v/>
      </c>
      <c r="U3" s="82"/>
      <c r="V3" s="83"/>
      <c r="W3" s="90"/>
      <c r="X3" s="25">
        <f>IF(SUMPRODUCT(--(A3:R3&lt;&gt;""))=0, 0,1)</f>
        <v>0</v>
      </c>
      <c r="Y3" s="25">
        <f>IF(X3=0, 0, IF(AND(X3=1, X4=1), 0, 1))</f>
        <v>0</v>
      </c>
      <c r="Z3" s="25" t="str">
        <f>IF(X3=1, "", IF(Y3&lt;SUM(Y4:$Y$500), "Empty Row", ""))</f>
        <v/>
      </c>
      <c r="AA3" s="25" t="str">
        <f t="shared" ref="AA3:AA66" si="0">IF(A3="","", IF(ISERROR(MATCH(A3,ACS,0)), "FALSE", ""))</f>
        <v/>
      </c>
      <c r="AB3" s="25" t="str">
        <f t="shared" ref="AB3:AB66" si="1">IF(B3="","", IF(ISERROR(MATCH(B3,Authority,0)), "FALSE", ""))</f>
        <v/>
      </c>
      <c r="AC3" s="38" t="str">
        <f>IF(C3="","", IF(LEN(C3)&gt;150, "FALSE", ""))</f>
        <v/>
      </c>
      <c r="AD3" s="38" t="str">
        <f>IF(D3="","",  IF(LEN(D3)&gt;250, "FALSE", ""))</f>
        <v/>
      </c>
      <c r="AE3" s="38" t="str">
        <f>IF(E3="","",  IF(LEN(E3)&gt;250, "FALSE", ""))</f>
        <v/>
      </c>
      <c r="AF3" s="38" t="str">
        <f>IF(F3="","",  IF(LEN(F3)&gt;75, "FALSE", ""))</f>
        <v/>
      </c>
      <c r="AG3" s="38" t="str">
        <f>IF(G3="","",  IF(LEN(G3)&gt;50, "FALSE", ""))</f>
        <v/>
      </c>
      <c r="AH3" s="26" t="str">
        <f>IF(H3="", "", IF(AND((H3&gt;=0),(H3&lt;=2958465)),"","FALSE"))</f>
        <v/>
      </c>
      <c r="AI3" s="25" t="str">
        <f t="shared" ref="AI3:AI66" si="2">IF(I3="","", IF(ISERROR(MATCH(I3,System,0)), "FALSE", ""))</f>
        <v/>
      </c>
      <c r="AJ3" s="25" t="str">
        <f t="shared" ref="AJ3:AJ66" si="3">IF(J3="","", IF(ISERROR(MATCH(J3,System,0)), "FALSE", ""))</f>
        <v/>
      </c>
      <c r="AK3" s="26" t="str">
        <f>IF(K3="", "", IF(AND((K3&gt;=0),(K3&lt;=2958465)),"","FALSE"))</f>
        <v/>
      </c>
      <c r="AL3" s="38" t="str">
        <f>IF(L3="","",  IF(LEN(L3)&gt;100, "FALSE", ""))</f>
        <v/>
      </c>
      <c r="AM3" s="25" t="str">
        <f t="shared" ref="AM3:AM66" si="4">IF(M3="","", IF(OR(B3="Load Line", B3="Tonnage"), IF(ISERROR(MATCH(M3,M,0)), "FALSE", ""), IF(ISERROR(MATCH(M3,Subchapter,0)), "FALSE", "")))</f>
        <v/>
      </c>
      <c r="AN3" s="38" t="str">
        <f>IF(N3="","",   IF(LEN(N3)&gt;100, "FALSE", ""))</f>
        <v/>
      </c>
      <c r="AO3" s="38" t="str">
        <f>IF(O3="","", IF(LEN(O3)&gt;50, "FALSE", ""))</f>
        <v/>
      </c>
      <c r="AP3" s="38" t="str">
        <f>IF(P3="","",  IF(LEN(P3)&gt;50, "FALSE", ""))</f>
        <v/>
      </c>
      <c r="AQ3" s="38" t="str">
        <f>IF(Q3="","", IF(LEN(Q3)&gt;50, "FALSE", ""))</f>
        <v/>
      </c>
      <c r="AR3" s="25" t="str">
        <f t="shared" ref="AR3:AR66" si="5">IF(R3="","", IF(ISERROR(MATCH(R3,VslIDType,0)), "FALSE", ""))</f>
        <v/>
      </c>
      <c r="AS3" s="25" t="str">
        <f>IF(Q3="", "",  IF(ISNUMBER(VALUE(Q3)), "", "FALSE"))</f>
        <v/>
      </c>
      <c r="AT3" s="25" t="str">
        <f>IF(OR(B3="Load Line", B3="Loadline"), IF(COUNTIF(I3,"load*line*"),"","FALSE"), "")</f>
        <v/>
      </c>
      <c r="AU3" s="25" t="str">
        <f>IF(OR(B3="Load Line",B3="Loadline"), IF(COUNTIF(E3,"load*line"),"","FALSE"), "")</f>
        <v/>
      </c>
      <c r="AV3" s="60" t="str">
        <f>IF(B3="Tonnage", IF(OR(COUNTIF(E3,"U*S"), E3="ITC"), "", "FALSE"), "")</f>
        <v/>
      </c>
      <c r="AW3" s="61" t="str">
        <f>IF(B3="Tonnage", IF(LEFT(I3, 7)="Tonnage", "", "FALSE"), "")</f>
        <v/>
      </c>
      <c r="AX3" s="56" t="str">
        <f>IF(B3="Tonnage", IF(LEN(TRIM(L3))&lt;1, "FALSE", ""), "")</f>
        <v/>
      </c>
      <c r="AY3" s="61" t="str">
        <f>IF(B3="Tonnage",IF(ISBLANK(Q3),"FALSE",""),"")</f>
        <v/>
      </c>
      <c r="AZ3" s="62" t="str">
        <f>IF(B3="Tonnage",IF(ISBLANK(R3),"FALSE",""),"")</f>
        <v/>
      </c>
      <c r="BA3" s="27" t="str">
        <f>IF(AND(NOT(SUMPRODUCT(--(A3:R3&lt;&gt;""))=0), ISBLANK(A3)), "FALSE", "")</f>
        <v/>
      </c>
      <c r="BB3" s="27" t="str">
        <f>IF(AND(NOT(SUMPRODUCT(--(A3:R3&lt;&gt;""))=0), ISBLANK(B3)), "FALSE", "")</f>
        <v/>
      </c>
      <c r="BC3" s="27" t="str">
        <f>IF(AND(NOT(SUMPRODUCT(--(A3:R3&lt;&gt;""))=0), ISBLANK(C3)), "FALSE", "")</f>
        <v/>
      </c>
      <c r="BD3" s="27" t="str">
        <f>IF(AND(NOT(SUMPRODUCT(--(A3:R3&lt;&gt;""))=0), ISBLANK(E3)), "FALSE", "")</f>
        <v/>
      </c>
      <c r="BE3" s="27" t="str">
        <f>IF(AND(NOT(SUMPRODUCT(--(A3:R3&lt;&gt;""))=0), ISBLANK(I3)), "FALSE", "")</f>
        <v/>
      </c>
      <c r="BF3" s="27" t="str">
        <f>IF(AND(NOT(SUMPRODUCT(--(A3:R3&lt;&gt;""))=0), ISBLANK(K3)), "FALSE", "")</f>
        <v/>
      </c>
      <c r="BG3" s="27" t="str">
        <f>IF(B3="Tonnage", "", IF(AND(NOT(SUMPRODUCT(--(A3:R3&lt;&gt;""))=0), ISBLANK(M3)), "FALSE", ""))</f>
        <v/>
      </c>
      <c r="BH3" s="27" t="str">
        <f>IF(AND(NOT(SUMPRODUCT(--(A3:R3&lt;&gt;""))=0), ISBLANK(N3)), "FALSE", "")</f>
        <v/>
      </c>
      <c r="BI3" s="27" t="str">
        <f>IF(AND(NOT(SUMPRODUCT(--(A3:R3&lt;&gt;""))=0), ISBLANK(O3)), "FALSE", "")</f>
        <v/>
      </c>
      <c r="BJ3" s="27" t="str">
        <f t="shared" ref="BJ3:BJ66" si="6">IF(E3="", "", IF(SUBSTITUTE(E3, " ", "")="", "false", IF(ISNUMBER(E3), "FALSE", IF(LEN(E3)=1, "FALSE", IF(NOT(ISERROR(MATCH(E3,PlanName, 0))), "FALSE", "")))))</f>
        <v/>
      </c>
      <c r="BK3" s="89"/>
    </row>
    <row r="4" spans="1:63">
      <c r="A4" s="21"/>
      <c r="B4" s="18"/>
      <c r="C4" s="50"/>
      <c r="D4" s="18"/>
      <c r="E4" s="50"/>
      <c r="F4" s="18"/>
      <c r="G4" s="18"/>
      <c r="H4" s="19"/>
      <c r="I4" s="20"/>
      <c r="J4" s="18"/>
      <c r="K4" s="19"/>
      <c r="L4" s="18"/>
      <c r="M4" s="18"/>
      <c r="N4" s="18"/>
      <c r="O4" s="50"/>
      <c r="P4" s="50"/>
      <c r="Q4" s="50"/>
      <c r="R4" s="35"/>
      <c r="S4" s="84"/>
      <c r="T4" s="81" t="str">
        <f t="shared" ref="T4:T67" si="7">IF(Z4="Empty Row","This row cannot be empty",
IF(OR(BA4="false",BB4="false",BC4="false",BD4="false",BE4="false",BF4="false",BG4="false",BH4="false",BI4="false" ),"Required cell contains no data",
IF(OR(AA4="false",AB4="false",AI4="false",AJ4="false",AM4="false",AR4="false",),"Entry does not match pick list",
IF(OR(AH4="false",AK4="false"),"Date entered is not in allowed format",
IF(BJ4="false", "Check if plan is an authorized oversight item",
IF(OR(AV4="false",AW4="false",AX4="false",AY4="false",AZ4="false"),"Check tonnage requirements",
IF(AS4="false","VIN entered contains text(s)",
IF(OR(AT4="false",AU4="false"),"Check load line requirements",
IF(OR(AC4="false",AD4="false",AE4="false",AF4="false",AG4="false",AL4="false",AN4="false",AO4="false",AP4="false",AQ4="false"),"Entry exceeds allowable character limit",
"")))))))))</f>
        <v/>
      </c>
      <c r="U4" s="85"/>
      <c r="V4" s="83"/>
      <c r="W4" s="90"/>
      <c r="X4" s="25">
        <f t="shared" ref="X4:X67" si="8">IF(SUMPRODUCT(--(A4:R4&lt;&gt;""))=0, 0,1)</f>
        <v>0</v>
      </c>
      <c r="Y4" s="25">
        <f t="shared" ref="Y4:Y67" si="9">IF(X4=0, 0, IF(AND(X4=1, X5=1), 0, 1))</f>
        <v>0</v>
      </c>
      <c r="Z4" s="25" t="str">
        <f>IF(X4=1, "", IF(Y4&lt;SUM(Y5:$Y$500), "Empty Row", ""))</f>
        <v/>
      </c>
      <c r="AA4" s="25" t="str">
        <f t="shared" si="0"/>
        <v/>
      </c>
      <c r="AB4" s="25" t="str">
        <f t="shared" si="1"/>
        <v/>
      </c>
      <c r="AC4" s="38" t="str">
        <f t="shared" ref="AC4:AC67" si="10">IF(C4="","", IF(LEN(C4)&gt;150, "FALSE", ""))</f>
        <v/>
      </c>
      <c r="AD4" s="38" t="str">
        <f t="shared" ref="AD4:AD67" si="11">IF(D4="","",  IF(LEN(D4)&gt;250, "FALSE", ""))</f>
        <v/>
      </c>
      <c r="AE4" s="38" t="str">
        <f t="shared" ref="AE4:AE67" si="12">IF(E4="","",  IF(LEN(E4)&gt;250, "FALSE", ""))</f>
        <v/>
      </c>
      <c r="AF4" s="38" t="str">
        <f t="shared" ref="AF4:AF67" si="13">IF(F4="","",  IF(LEN(F4)&gt;75, "FALSE", ""))</f>
        <v/>
      </c>
      <c r="AG4" s="38" t="str">
        <f t="shared" ref="AG4:AG67" si="14">IF(G4="","",  IF(LEN(G4)&gt;50, "FALSE", ""))</f>
        <v/>
      </c>
      <c r="AH4" s="26" t="str">
        <f t="shared" ref="AH4:AH67" si="15">IF(H4="", "", IF(AND((H4&gt;=0),(H4&lt;=2958465)),"","FALSE"))</f>
        <v/>
      </c>
      <c r="AI4" s="25" t="str">
        <f t="shared" si="2"/>
        <v/>
      </c>
      <c r="AJ4" s="25" t="str">
        <f t="shared" si="3"/>
        <v/>
      </c>
      <c r="AK4" s="26" t="str">
        <f t="shared" ref="AK4:AK67" si="16">IF(K4="", "", IF(AND((K4&gt;=0),(K4&lt;=2958465)),"","FALSE"))</f>
        <v/>
      </c>
      <c r="AL4" s="38" t="str">
        <f t="shared" ref="AL4:AL67" si="17">IF(L4="","",  IF(LEN(L4)&gt;100, "FALSE", ""))</f>
        <v/>
      </c>
      <c r="AM4" s="25" t="str">
        <f t="shared" si="4"/>
        <v/>
      </c>
      <c r="AN4" s="38" t="str">
        <f t="shared" ref="AN4:AN67" si="18">IF(N4="","",   IF(LEN(N4)&gt;100, "FALSE", ""))</f>
        <v/>
      </c>
      <c r="AO4" s="38" t="str">
        <f t="shared" ref="AO4:AO67" si="19">IF(O4="","", IF(LEN(O4)&gt;50, "FALSE", ""))</f>
        <v/>
      </c>
      <c r="AP4" s="38" t="str">
        <f t="shared" ref="AP4:AP67" si="20">IF(P4="","",  IF(LEN(P4)&gt;50, "FALSE", ""))</f>
        <v/>
      </c>
      <c r="AQ4" s="38" t="str">
        <f t="shared" ref="AQ4:AQ67" si="21">IF(Q4="","", IF(LEN(Q4)&gt;50, "FALSE", ""))</f>
        <v/>
      </c>
      <c r="AR4" s="25" t="str">
        <f t="shared" si="5"/>
        <v/>
      </c>
      <c r="AS4" s="25" t="str">
        <f t="shared" ref="AS4:AS67" si="22">IF(Q4="", "",  IF(ISNUMBER(VALUE(Q4)), "", "FALSE"))</f>
        <v/>
      </c>
      <c r="AT4" s="25" t="str">
        <f t="shared" ref="AT4:AT67" si="23">IF(OR(B4="Load Line", B4="Loadline"), IF(COUNTIF(I4,"load*line*"),"","FALSE"), "")</f>
        <v/>
      </c>
      <c r="AU4" s="25" t="str">
        <f t="shared" ref="AU4:AU67" si="24">IF(OR(B4="Load Line",B4="Loadline"), IF(COUNTIF(E4,"load*line"),"","FALSE"), "")</f>
        <v/>
      </c>
      <c r="AV4" s="60" t="str">
        <f t="shared" ref="AV4:AV67" si="25">IF(B4="Tonnage", IF(OR(COUNTIF(E4,"U*S"), E4="ITC"), "", "FALSE"), "")</f>
        <v/>
      </c>
      <c r="AW4" s="61" t="str">
        <f t="shared" ref="AW4:AW67" si="26">IF(B4="Tonnage", IF(LEFT(I4, 7)="Tonnage", "", "FALSE"), "")</f>
        <v/>
      </c>
      <c r="AX4" s="56" t="str">
        <f t="shared" ref="AX4:AX67" si="27">IF(NOT(LEFT(I4, 7)="Tonnage"), "", IF(LEN(TRIM(L4))&lt;1, "FALSE", ""))</f>
        <v/>
      </c>
      <c r="AY4" s="61" t="str">
        <f t="shared" ref="AY4:AY67" si="28">IF(B4="Tonnage",IF(ISBLANK(Q4),"FALSE",""),"")</f>
        <v/>
      </c>
      <c r="AZ4" s="62" t="str">
        <f t="shared" ref="AZ4:AZ67" si="29">IF(B4="Tonnage",IF(ISBLANK(R4),"FALSE",""),"")</f>
        <v/>
      </c>
      <c r="BA4" s="27" t="str">
        <f t="shared" ref="BA4:BA67" si="30">IF(AND(NOT(SUMPRODUCT(--(A4:R4&lt;&gt;""))=0), ISBLANK(A4)), "FALSE", "")</f>
        <v/>
      </c>
      <c r="BB4" s="27" t="str">
        <f t="shared" ref="BB4:BB67" si="31">IF(AND(NOT(SUMPRODUCT(--(A4:R4&lt;&gt;""))=0), ISBLANK(B4)), "FALSE", "")</f>
        <v/>
      </c>
      <c r="BC4" s="27" t="str">
        <f t="shared" ref="BC4:BC67" si="32">IF(AND(NOT(SUMPRODUCT(--(A4:R4&lt;&gt;""))=0), ISBLANK(C4)), "FALSE", "")</f>
        <v/>
      </c>
      <c r="BD4" s="27" t="str">
        <f t="shared" ref="BD4:BD67" si="33">IF(AND(NOT(SUMPRODUCT(--(A4:R4&lt;&gt;""))=0), ISBLANK(E4)), "FALSE", "")</f>
        <v/>
      </c>
      <c r="BE4" s="27" t="str">
        <f t="shared" ref="BE4:BE67" si="34">IF(AND(NOT(SUMPRODUCT(--(A4:R4&lt;&gt;""))=0), ISBLANK(I4)), "FALSE", "")</f>
        <v/>
      </c>
      <c r="BF4" s="27" t="str">
        <f t="shared" ref="BF4:BF67" si="35">IF(AND(NOT(SUMPRODUCT(--(A4:R4&lt;&gt;""))=0), ISBLANK(K4)), "FALSE", "")</f>
        <v/>
      </c>
      <c r="BG4" s="27" t="str">
        <f t="shared" ref="BG4:BG67" si="36">IF(B4="Tonnage", "", IF(AND(NOT(SUMPRODUCT(--(A4:R4&lt;&gt;""))=0), ISBLANK(M4)), "FALSE", ""))</f>
        <v/>
      </c>
      <c r="BH4" s="27" t="str">
        <f t="shared" ref="BH4:BH67" si="37">IF(AND(NOT(SUMPRODUCT(--(A4:R4&lt;&gt;""))=0), ISBLANK(N4)), "FALSE", "")</f>
        <v/>
      </c>
      <c r="BI4" s="27" t="str">
        <f t="shared" ref="BI4:BI67" si="38">IF(AND(NOT(SUMPRODUCT(--(A4:R4&lt;&gt;""))=0), ISBLANK(O4)), "FALSE", "")</f>
        <v/>
      </c>
      <c r="BJ4" s="27" t="str">
        <f t="shared" si="6"/>
        <v/>
      </c>
      <c r="BK4" s="79"/>
    </row>
    <row r="5" spans="1:63">
      <c r="A5" s="21"/>
      <c r="B5" s="18"/>
      <c r="C5" s="50"/>
      <c r="D5" s="18"/>
      <c r="E5" s="50"/>
      <c r="F5" s="18"/>
      <c r="G5" s="18"/>
      <c r="H5" s="19"/>
      <c r="I5" s="20"/>
      <c r="J5" s="18"/>
      <c r="K5" s="19"/>
      <c r="L5" s="18"/>
      <c r="M5" s="18"/>
      <c r="N5" s="18"/>
      <c r="O5" s="50"/>
      <c r="P5" s="18"/>
      <c r="Q5" s="50"/>
      <c r="R5" s="35"/>
      <c r="S5" s="84"/>
      <c r="T5" s="81" t="str">
        <f t="shared" si="7"/>
        <v/>
      </c>
      <c r="U5" s="86"/>
      <c r="V5" s="83"/>
      <c r="W5" s="90"/>
      <c r="X5" s="25">
        <f t="shared" si="8"/>
        <v>0</v>
      </c>
      <c r="Y5" s="25">
        <f t="shared" si="9"/>
        <v>0</v>
      </c>
      <c r="Z5" s="25" t="str">
        <f>IF(X5=1, "", IF(Y5&lt;SUM(Y6:$Y$500), "Empty Row", ""))</f>
        <v/>
      </c>
      <c r="AA5" s="25" t="str">
        <f t="shared" si="0"/>
        <v/>
      </c>
      <c r="AB5" s="25" t="str">
        <f t="shared" si="1"/>
        <v/>
      </c>
      <c r="AC5" s="38" t="str">
        <f t="shared" si="10"/>
        <v/>
      </c>
      <c r="AD5" s="38" t="str">
        <f t="shared" si="11"/>
        <v/>
      </c>
      <c r="AE5" s="38" t="str">
        <f t="shared" si="12"/>
        <v/>
      </c>
      <c r="AF5" s="38" t="str">
        <f t="shared" si="13"/>
        <v/>
      </c>
      <c r="AG5" s="38" t="str">
        <f t="shared" si="14"/>
        <v/>
      </c>
      <c r="AH5" s="26" t="str">
        <f t="shared" si="15"/>
        <v/>
      </c>
      <c r="AI5" s="25" t="str">
        <f t="shared" si="2"/>
        <v/>
      </c>
      <c r="AJ5" s="25" t="str">
        <f t="shared" si="3"/>
        <v/>
      </c>
      <c r="AK5" s="26" t="str">
        <f t="shared" si="16"/>
        <v/>
      </c>
      <c r="AL5" s="38" t="str">
        <f t="shared" si="17"/>
        <v/>
      </c>
      <c r="AM5" s="25" t="str">
        <f t="shared" si="4"/>
        <v/>
      </c>
      <c r="AN5" s="38" t="str">
        <f t="shared" si="18"/>
        <v/>
      </c>
      <c r="AO5" s="38" t="str">
        <f t="shared" si="19"/>
        <v/>
      </c>
      <c r="AP5" s="38" t="str">
        <f t="shared" si="20"/>
        <v/>
      </c>
      <c r="AQ5" s="38" t="str">
        <f t="shared" si="21"/>
        <v/>
      </c>
      <c r="AR5" s="25" t="str">
        <f t="shared" si="5"/>
        <v/>
      </c>
      <c r="AS5" s="25" t="str">
        <f t="shared" si="22"/>
        <v/>
      </c>
      <c r="AT5" s="25" t="str">
        <f t="shared" si="23"/>
        <v/>
      </c>
      <c r="AU5" s="25" t="str">
        <f t="shared" si="24"/>
        <v/>
      </c>
      <c r="AV5" s="60" t="str">
        <f t="shared" si="25"/>
        <v/>
      </c>
      <c r="AW5" s="61" t="str">
        <f t="shared" si="26"/>
        <v/>
      </c>
      <c r="AX5" s="56" t="str">
        <f t="shared" si="27"/>
        <v/>
      </c>
      <c r="AY5" s="61" t="str">
        <f t="shared" si="28"/>
        <v/>
      </c>
      <c r="AZ5" s="62" t="str">
        <f t="shared" si="29"/>
        <v/>
      </c>
      <c r="BA5" s="27" t="str">
        <f t="shared" si="30"/>
        <v/>
      </c>
      <c r="BB5" s="27" t="str">
        <f t="shared" si="31"/>
        <v/>
      </c>
      <c r="BC5" s="27" t="str">
        <f t="shared" si="32"/>
        <v/>
      </c>
      <c r="BD5" s="27" t="str">
        <f t="shared" si="33"/>
        <v/>
      </c>
      <c r="BE5" s="27" t="str">
        <f t="shared" si="34"/>
        <v/>
      </c>
      <c r="BF5" s="27" t="str">
        <f t="shared" si="35"/>
        <v/>
      </c>
      <c r="BG5" s="27" t="str">
        <f t="shared" si="36"/>
        <v/>
      </c>
      <c r="BH5" s="27" t="str">
        <f t="shared" si="37"/>
        <v/>
      </c>
      <c r="BI5" s="27" t="str">
        <f t="shared" si="38"/>
        <v/>
      </c>
      <c r="BJ5" s="27" t="str">
        <f t="shared" si="6"/>
        <v/>
      </c>
      <c r="BK5" s="86"/>
    </row>
    <row r="6" spans="1:63">
      <c r="A6" s="21"/>
      <c r="B6" s="18"/>
      <c r="C6" s="50"/>
      <c r="D6" s="18"/>
      <c r="E6" s="50"/>
      <c r="F6" s="18"/>
      <c r="G6" s="18"/>
      <c r="H6" s="19"/>
      <c r="I6" s="20"/>
      <c r="J6" s="18"/>
      <c r="K6" s="19"/>
      <c r="L6" s="18"/>
      <c r="M6" s="18"/>
      <c r="N6" s="18"/>
      <c r="O6" s="18"/>
      <c r="P6" s="18"/>
      <c r="Q6" s="18"/>
      <c r="R6" s="35"/>
      <c r="S6" s="84"/>
      <c r="T6" s="81" t="str">
        <f t="shared" si="7"/>
        <v/>
      </c>
      <c r="U6" s="85"/>
      <c r="V6" s="83"/>
      <c r="W6" s="91"/>
      <c r="X6" s="25">
        <f t="shared" si="8"/>
        <v>0</v>
      </c>
      <c r="Y6" s="25">
        <f t="shared" si="9"/>
        <v>0</v>
      </c>
      <c r="Z6" s="25" t="str">
        <f>IF(X6=1, "", IF(Y6&lt;SUM(Y7:$Y$500), "Empty Row", ""))</f>
        <v/>
      </c>
      <c r="AA6" s="25" t="str">
        <f t="shared" si="0"/>
        <v/>
      </c>
      <c r="AB6" s="25" t="str">
        <f t="shared" si="1"/>
        <v/>
      </c>
      <c r="AC6" s="38" t="str">
        <f t="shared" si="10"/>
        <v/>
      </c>
      <c r="AD6" s="38" t="str">
        <f t="shared" si="11"/>
        <v/>
      </c>
      <c r="AE6" s="38" t="str">
        <f t="shared" si="12"/>
        <v/>
      </c>
      <c r="AF6" s="38" t="str">
        <f t="shared" si="13"/>
        <v/>
      </c>
      <c r="AG6" s="38" t="str">
        <f t="shared" si="14"/>
        <v/>
      </c>
      <c r="AH6" s="26" t="str">
        <f t="shared" si="15"/>
        <v/>
      </c>
      <c r="AI6" s="25" t="str">
        <f t="shared" si="2"/>
        <v/>
      </c>
      <c r="AJ6" s="25" t="str">
        <f t="shared" si="3"/>
        <v/>
      </c>
      <c r="AK6" s="26" t="str">
        <f t="shared" si="16"/>
        <v/>
      </c>
      <c r="AL6" s="38" t="str">
        <f t="shared" si="17"/>
        <v/>
      </c>
      <c r="AM6" s="25" t="str">
        <f t="shared" si="4"/>
        <v/>
      </c>
      <c r="AN6" s="38" t="str">
        <f t="shared" si="18"/>
        <v/>
      </c>
      <c r="AO6" s="38" t="str">
        <f t="shared" si="19"/>
        <v/>
      </c>
      <c r="AP6" s="38" t="str">
        <f t="shared" si="20"/>
        <v/>
      </c>
      <c r="AQ6" s="38" t="str">
        <f t="shared" si="21"/>
        <v/>
      </c>
      <c r="AR6" s="25" t="str">
        <f t="shared" si="5"/>
        <v/>
      </c>
      <c r="AS6" s="25" t="str">
        <f t="shared" si="22"/>
        <v/>
      </c>
      <c r="AT6" s="25" t="str">
        <f t="shared" si="23"/>
        <v/>
      </c>
      <c r="AU6" s="25" t="str">
        <f t="shared" si="24"/>
        <v/>
      </c>
      <c r="AV6" s="60" t="str">
        <f t="shared" si="25"/>
        <v/>
      </c>
      <c r="AW6" s="61" t="str">
        <f t="shared" si="26"/>
        <v/>
      </c>
      <c r="AX6" s="56" t="str">
        <f t="shared" si="27"/>
        <v/>
      </c>
      <c r="AY6" s="61" t="str">
        <f t="shared" si="28"/>
        <v/>
      </c>
      <c r="AZ6" s="62" t="str">
        <f t="shared" si="29"/>
        <v/>
      </c>
      <c r="BA6" s="27" t="str">
        <f t="shared" si="30"/>
        <v/>
      </c>
      <c r="BB6" s="27" t="str">
        <f t="shared" si="31"/>
        <v/>
      </c>
      <c r="BC6" s="27" t="str">
        <f t="shared" si="32"/>
        <v/>
      </c>
      <c r="BD6" s="27" t="str">
        <f t="shared" si="33"/>
        <v/>
      </c>
      <c r="BE6" s="27" t="str">
        <f t="shared" si="34"/>
        <v/>
      </c>
      <c r="BF6" s="27" t="str">
        <f t="shared" si="35"/>
        <v/>
      </c>
      <c r="BG6" s="27" t="str">
        <f t="shared" si="36"/>
        <v/>
      </c>
      <c r="BH6" s="27" t="str">
        <f t="shared" si="37"/>
        <v/>
      </c>
      <c r="BI6" s="27" t="str">
        <f t="shared" si="38"/>
        <v/>
      </c>
      <c r="BJ6" s="27" t="str">
        <f t="shared" si="6"/>
        <v/>
      </c>
      <c r="BK6" s="86"/>
    </row>
    <row r="7" spans="1:63">
      <c r="A7" s="21"/>
      <c r="B7" s="18"/>
      <c r="C7" s="50"/>
      <c r="D7" s="50"/>
      <c r="E7" s="50"/>
      <c r="F7" s="50"/>
      <c r="G7" s="50"/>
      <c r="H7" s="19"/>
      <c r="I7" s="20"/>
      <c r="J7" s="18"/>
      <c r="K7" s="19"/>
      <c r="L7" s="50"/>
      <c r="M7" s="18"/>
      <c r="N7" s="50"/>
      <c r="O7" s="50"/>
      <c r="P7" s="50"/>
      <c r="Q7" s="50"/>
      <c r="R7" s="35"/>
      <c r="S7" s="87"/>
      <c r="T7" s="81" t="str">
        <f t="shared" si="7"/>
        <v/>
      </c>
      <c r="U7" s="85"/>
      <c r="V7" s="83"/>
      <c r="W7" s="91"/>
      <c r="X7" s="25">
        <f t="shared" si="8"/>
        <v>0</v>
      </c>
      <c r="Y7" s="25">
        <f t="shared" si="9"/>
        <v>0</v>
      </c>
      <c r="Z7" s="25" t="str">
        <f>IF(X7=1, "", IF(Y7&lt;SUM(Y8:$Y$500), "Empty Row", ""))</f>
        <v/>
      </c>
      <c r="AA7" s="25" t="str">
        <f t="shared" si="0"/>
        <v/>
      </c>
      <c r="AB7" s="25" t="str">
        <f t="shared" si="1"/>
        <v/>
      </c>
      <c r="AC7" s="38" t="str">
        <f t="shared" si="10"/>
        <v/>
      </c>
      <c r="AD7" s="38" t="str">
        <f t="shared" si="11"/>
        <v/>
      </c>
      <c r="AE7" s="38" t="str">
        <f t="shared" si="12"/>
        <v/>
      </c>
      <c r="AF7" s="38" t="str">
        <f t="shared" si="13"/>
        <v/>
      </c>
      <c r="AG7" s="38" t="str">
        <f t="shared" si="14"/>
        <v/>
      </c>
      <c r="AH7" s="26" t="str">
        <f t="shared" si="15"/>
        <v/>
      </c>
      <c r="AI7" s="25" t="str">
        <f t="shared" si="2"/>
        <v/>
      </c>
      <c r="AJ7" s="25" t="str">
        <f t="shared" si="3"/>
        <v/>
      </c>
      <c r="AK7" s="26" t="str">
        <f t="shared" si="16"/>
        <v/>
      </c>
      <c r="AL7" s="38" t="str">
        <f t="shared" si="17"/>
        <v/>
      </c>
      <c r="AM7" s="25" t="str">
        <f t="shared" si="4"/>
        <v/>
      </c>
      <c r="AN7" s="38" t="str">
        <f t="shared" si="18"/>
        <v/>
      </c>
      <c r="AO7" s="38" t="str">
        <f t="shared" si="19"/>
        <v/>
      </c>
      <c r="AP7" s="38" t="str">
        <f t="shared" si="20"/>
        <v/>
      </c>
      <c r="AQ7" s="38" t="str">
        <f t="shared" si="21"/>
        <v/>
      </c>
      <c r="AR7" s="25" t="str">
        <f t="shared" si="5"/>
        <v/>
      </c>
      <c r="AS7" s="25" t="str">
        <f t="shared" si="22"/>
        <v/>
      </c>
      <c r="AT7" s="25" t="str">
        <f t="shared" si="23"/>
        <v/>
      </c>
      <c r="AU7" s="25" t="str">
        <f t="shared" si="24"/>
        <v/>
      </c>
      <c r="AV7" s="60" t="str">
        <f t="shared" si="25"/>
        <v/>
      </c>
      <c r="AW7" s="61" t="str">
        <f t="shared" si="26"/>
        <v/>
      </c>
      <c r="AX7" s="56" t="str">
        <f t="shared" si="27"/>
        <v/>
      </c>
      <c r="AY7" s="61" t="str">
        <f t="shared" si="28"/>
        <v/>
      </c>
      <c r="AZ7" s="62" t="str">
        <f t="shared" si="29"/>
        <v/>
      </c>
      <c r="BA7" s="27" t="str">
        <f t="shared" si="30"/>
        <v/>
      </c>
      <c r="BB7" s="27" t="str">
        <f t="shared" si="31"/>
        <v/>
      </c>
      <c r="BC7" s="27" t="str">
        <f t="shared" si="32"/>
        <v/>
      </c>
      <c r="BD7" s="27" t="str">
        <f t="shared" si="33"/>
        <v/>
      </c>
      <c r="BE7" s="27" t="str">
        <f t="shared" si="34"/>
        <v/>
      </c>
      <c r="BF7" s="27" t="str">
        <f t="shared" si="35"/>
        <v/>
      </c>
      <c r="BG7" s="27" t="str">
        <f t="shared" si="36"/>
        <v/>
      </c>
      <c r="BH7" s="27" t="str">
        <f t="shared" si="37"/>
        <v/>
      </c>
      <c r="BI7" s="27" t="str">
        <f t="shared" si="38"/>
        <v/>
      </c>
      <c r="BJ7" s="27" t="str">
        <f t="shared" si="6"/>
        <v/>
      </c>
      <c r="BK7" s="86"/>
    </row>
    <row r="8" spans="1:63">
      <c r="A8" s="21"/>
      <c r="B8" s="18"/>
      <c r="C8" s="18"/>
      <c r="D8" s="50"/>
      <c r="E8" s="50"/>
      <c r="F8" s="18"/>
      <c r="G8" s="18"/>
      <c r="H8" s="19"/>
      <c r="I8" s="20"/>
      <c r="J8" s="18"/>
      <c r="K8" s="19"/>
      <c r="L8" s="18"/>
      <c r="M8" s="18"/>
      <c r="N8" s="18"/>
      <c r="O8" s="18"/>
      <c r="P8" s="18"/>
      <c r="Q8" s="18"/>
      <c r="R8" s="35"/>
      <c r="S8" s="87"/>
      <c r="T8" s="81" t="str">
        <f t="shared" si="7"/>
        <v/>
      </c>
      <c r="U8" s="85"/>
      <c r="V8" s="83"/>
      <c r="W8" s="91"/>
      <c r="X8" s="25">
        <f t="shared" si="8"/>
        <v>0</v>
      </c>
      <c r="Y8" s="25">
        <f t="shared" si="9"/>
        <v>0</v>
      </c>
      <c r="Z8" s="25" t="str">
        <f>IF(X8=1, "", IF(Y8&lt;SUM(Y9:$Y$500), "Empty Row", ""))</f>
        <v/>
      </c>
      <c r="AA8" s="25" t="str">
        <f t="shared" si="0"/>
        <v/>
      </c>
      <c r="AB8" s="25" t="str">
        <f t="shared" si="1"/>
        <v/>
      </c>
      <c r="AC8" s="38" t="str">
        <f t="shared" si="10"/>
        <v/>
      </c>
      <c r="AD8" s="38" t="str">
        <f t="shared" si="11"/>
        <v/>
      </c>
      <c r="AE8" s="38" t="str">
        <f t="shared" si="12"/>
        <v/>
      </c>
      <c r="AF8" s="38" t="str">
        <f t="shared" si="13"/>
        <v/>
      </c>
      <c r="AG8" s="38" t="str">
        <f t="shared" si="14"/>
        <v/>
      </c>
      <c r="AH8" s="26" t="str">
        <f t="shared" si="15"/>
        <v/>
      </c>
      <c r="AI8" s="25" t="str">
        <f t="shared" si="2"/>
        <v/>
      </c>
      <c r="AJ8" s="25" t="str">
        <f t="shared" si="3"/>
        <v/>
      </c>
      <c r="AK8" s="26" t="str">
        <f t="shared" si="16"/>
        <v/>
      </c>
      <c r="AL8" s="38" t="str">
        <f t="shared" si="17"/>
        <v/>
      </c>
      <c r="AM8" s="25" t="str">
        <f t="shared" si="4"/>
        <v/>
      </c>
      <c r="AN8" s="38" t="str">
        <f t="shared" si="18"/>
        <v/>
      </c>
      <c r="AO8" s="38" t="str">
        <f t="shared" si="19"/>
        <v/>
      </c>
      <c r="AP8" s="38" t="str">
        <f t="shared" si="20"/>
        <v/>
      </c>
      <c r="AQ8" s="38" t="str">
        <f t="shared" si="21"/>
        <v/>
      </c>
      <c r="AR8" s="25" t="str">
        <f t="shared" si="5"/>
        <v/>
      </c>
      <c r="AS8" s="25" t="str">
        <f t="shared" si="22"/>
        <v/>
      </c>
      <c r="AT8" s="25" t="str">
        <f t="shared" si="23"/>
        <v/>
      </c>
      <c r="AU8" s="25" t="str">
        <f t="shared" si="24"/>
        <v/>
      </c>
      <c r="AV8" s="60" t="str">
        <f t="shared" si="25"/>
        <v/>
      </c>
      <c r="AW8" s="61" t="str">
        <f t="shared" si="26"/>
        <v/>
      </c>
      <c r="AX8" s="56" t="str">
        <f t="shared" si="27"/>
        <v/>
      </c>
      <c r="AY8" s="61" t="str">
        <f t="shared" si="28"/>
        <v/>
      </c>
      <c r="AZ8" s="62" t="str">
        <f t="shared" si="29"/>
        <v/>
      </c>
      <c r="BA8" s="27" t="str">
        <f t="shared" si="30"/>
        <v/>
      </c>
      <c r="BB8" s="27" t="str">
        <f t="shared" si="31"/>
        <v/>
      </c>
      <c r="BC8" s="27" t="str">
        <f t="shared" si="32"/>
        <v/>
      </c>
      <c r="BD8" s="27" t="str">
        <f t="shared" si="33"/>
        <v/>
      </c>
      <c r="BE8" s="27" t="str">
        <f t="shared" si="34"/>
        <v/>
      </c>
      <c r="BF8" s="27" t="str">
        <f t="shared" si="35"/>
        <v/>
      </c>
      <c r="BG8" s="27" t="str">
        <f t="shared" si="36"/>
        <v/>
      </c>
      <c r="BH8" s="27" t="str">
        <f t="shared" si="37"/>
        <v/>
      </c>
      <c r="BI8" s="27" t="str">
        <f t="shared" si="38"/>
        <v/>
      </c>
      <c r="BJ8" s="27" t="str">
        <f t="shared" si="6"/>
        <v/>
      </c>
      <c r="BK8" s="86"/>
    </row>
    <row r="9" spans="1:63">
      <c r="A9" s="21"/>
      <c r="B9" s="18"/>
      <c r="C9" s="18"/>
      <c r="D9" s="18"/>
      <c r="E9" s="50"/>
      <c r="F9" s="18"/>
      <c r="G9" s="18"/>
      <c r="H9" s="19"/>
      <c r="I9" s="20"/>
      <c r="J9" s="18"/>
      <c r="K9" s="19"/>
      <c r="L9" s="18"/>
      <c r="M9" s="18"/>
      <c r="N9" s="18"/>
      <c r="O9" s="50"/>
      <c r="P9" s="18"/>
      <c r="Q9" s="18"/>
      <c r="R9" s="35"/>
      <c r="S9" s="87"/>
      <c r="T9" s="81" t="str">
        <f t="shared" si="7"/>
        <v/>
      </c>
      <c r="U9" s="79"/>
      <c r="V9" s="83"/>
      <c r="W9" s="91"/>
      <c r="X9" s="25">
        <f t="shared" si="8"/>
        <v>0</v>
      </c>
      <c r="Y9" s="25">
        <f t="shared" si="9"/>
        <v>0</v>
      </c>
      <c r="Z9" s="25" t="str">
        <f>IF(X9=1, "", IF(Y9&lt;SUM(Y10:$Y$500), "Empty Row", ""))</f>
        <v/>
      </c>
      <c r="AA9" s="25" t="str">
        <f t="shared" si="0"/>
        <v/>
      </c>
      <c r="AB9" s="25" t="str">
        <f t="shared" si="1"/>
        <v/>
      </c>
      <c r="AC9" s="38" t="str">
        <f t="shared" si="10"/>
        <v/>
      </c>
      <c r="AD9" s="38" t="str">
        <f t="shared" si="11"/>
        <v/>
      </c>
      <c r="AE9" s="38" t="str">
        <f t="shared" si="12"/>
        <v/>
      </c>
      <c r="AF9" s="38" t="str">
        <f t="shared" si="13"/>
        <v/>
      </c>
      <c r="AG9" s="38" t="str">
        <f t="shared" si="14"/>
        <v/>
      </c>
      <c r="AH9" s="26" t="str">
        <f t="shared" si="15"/>
        <v/>
      </c>
      <c r="AI9" s="25" t="str">
        <f t="shared" si="2"/>
        <v/>
      </c>
      <c r="AJ9" s="25" t="str">
        <f t="shared" si="3"/>
        <v/>
      </c>
      <c r="AK9" s="26" t="str">
        <f t="shared" si="16"/>
        <v/>
      </c>
      <c r="AL9" s="38" t="str">
        <f t="shared" si="17"/>
        <v/>
      </c>
      <c r="AM9" s="25" t="str">
        <f t="shared" si="4"/>
        <v/>
      </c>
      <c r="AN9" s="38" t="str">
        <f t="shared" si="18"/>
        <v/>
      </c>
      <c r="AO9" s="38" t="str">
        <f t="shared" si="19"/>
        <v/>
      </c>
      <c r="AP9" s="38" t="str">
        <f t="shared" si="20"/>
        <v/>
      </c>
      <c r="AQ9" s="38" t="str">
        <f t="shared" si="21"/>
        <v/>
      </c>
      <c r="AR9" s="25" t="str">
        <f t="shared" si="5"/>
        <v/>
      </c>
      <c r="AS9" s="25" t="str">
        <f t="shared" si="22"/>
        <v/>
      </c>
      <c r="AT9" s="25" t="str">
        <f t="shared" si="23"/>
        <v/>
      </c>
      <c r="AU9" s="25" t="str">
        <f t="shared" si="24"/>
        <v/>
      </c>
      <c r="AV9" s="60" t="str">
        <f t="shared" si="25"/>
        <v/>
      </c>
      <c r="AW9" s="61" t="str">
        <f t="shared" si="26"/>
        <v/>
      </c>
      <c r="AX9" s="56" t="str">
        <f t="shared" si="27"/>
        <v/>
      </c>
      <c r="AY9" s="61" t="str">
        <f t="shared" si="28"/>
        <v/>
      </c>
      <c r="AZ9" s="62" t="str">
        <f t="shared" si="29"/>
        <v/>
      </c>
      <c r="BA9" s="27" t="str">
        <f t="shared" si="30"/>
        <v/>
      </c>
      <c r="BB9" s="27" t="str">
        <f t="shared" si="31"/>
        <v/>
      </c>
      <c r="BC9" s="27" t="str">
        <f t="shared" si="32"/>
        <v/>
      </c>
      <c r="BD9" s="27" t="str">
        <f t="shared" si="33"/>
        <v/>
      </c>
      <c r="BE9" s="27" t="str">
        <f t="shared" si="34"/>
        <v/>
      </c>
      <c r="BF9" s="27" t="str">
        <f t="shared" si="35"/>
        <v/>
      </c>
      <c r="BG9" s="27" t="str">
        <f t="shared" si="36"/>
        <v/>
      </c>
      <c r="BH9" s="27" t="str">
        <f t="shared" si="37"/>
        <v/>
      </c>
      <c r="BI9" s="27" t="str">
        <f t="shared" si="38"/>
        <v/>
      </c>
      <c r="BJ9" s="27" t="str">
        <f t="shared" si="6"/>
        <v/>
      </c>
      <c r="BK9" s="86"/>
    </row>
    <row r="10" spans="1:63">
      <c r="A10" s="21"/>
      <c r="B10" s="18"/>
      <c r="C10" s="18"/>
      <c r="D10" s="50"/>
      <c r="E10" s="50"/>
      <c r="F10" s="18"/>
      <c r="G10" s="18"/>
      <c r="H10" s="19"/>
      <c r="I10" s="20"/>
      <c r="J10" s="18"/>
      <c r="K10" s="19"/>
      <c r="L10" s="18"/>
      <c r="M10" s="18"/>
      <c r="N10" s="18"/>
      <c r="O10" s="18"/>
      <c r="P10" s="18"/>
      <c r="Q10" s="18"/>
      <c r="R10" s="35"/>
      <c r="S10" s="87"/>
      <c r="T10" s="81" t="str">
        <f t="shared" si="7"/>
        <v/>
      </c>
      <c r="U10" s="79"/>
      <c r="V10" s="83"/>
      <c r="W10" s="91"/>
      <c r="X10" s="25">
        <f t="shared" si="8"/>
        <v>0</v>
      </c>
      <c r="Y10" s="25">
        <f t="shared" si="9"/>
        <v>0</v>
      </c>
      <c r="Z10" s="25" t="str">
        <f>IF(X10=1, "", IF(Y10&lt;SUM(Y11:$Y$500), "Empty Row", ""))</f>
        <v/>
      </c>
      <c r="AA10" s="25" t="str">
        <f t="shared" si="0"/>
        <v/>
      </c>
      <c r="AB10" s="25" t="str">
        <f t="shared" si="1"/>
        <v/>
      </c>
      <c r="AC10" s="38" t="str">
        <f t="shared" si="10"/>
        <v/>
      </c>
      <c r="AD10" s="38" t="str">
        <f t="shared" si="11"/>
        <v/>
      </c>
      <c r="AE10" s="38" t="str">
        <f t="shared" si="12"/>
        <v/>
      </c>
      <c r="AF10" s="38" t="str">
        <f t="shared" si="13"/>
        <v/>
      </c>
      <c r="AG10" s="38" t="str">
        <f t="shared" si="14"/>
        <v/>
      </c>
      <c r="AH10" s="26" t="str">
        <f t="shared" si="15"/>
        <v/>
      </c>
      <c r="AI10" s="25" t="str">
        <f t="shared" si="2"/>
        <v/>
      </c>
      <c r="AJ10" s="25" t="str">
        <f t="shared" si="3"/>
        <v/>
      </c>
      <c r="AK10" s="26" t="str">
        <f t="shared" si="16"/>
        <v/>
      </c>
      <c r="AL10" s="38" t="str">
        <f t="shared" si="17"/>
        <v/>
      </c>
      <c r="AM10" s="25" t="str">
        <f t="shared" si="4"/>
        <v/>
      </c>
      <c r="AN10" s="38" t="str">
        <f t="shared" si="18"/>
        <v/>
      </c>
      <c r="AO10" s="38" t="str">
        <f t="shared" si="19"/>
        <v/>
      </c>
      <c r="AP10" s="38" t="str">
        <f t="shared" si="20"/>
        <v/>
      </c>
      <c r="AQ10" s="38" t="str">
        <f t="shared" si="21"/>
        <v/>
      </c>
      <c r="AR10" s="25" t="str">
        <f t="shared" si="5"/>
        <v/>
      </c>
      <c r="AS10" s="25" t="str">
        <f t="shared" si="22"/>
        <v/>
      </c>
      <c r="AT10" s="25" t="str">
        <f t="shared" si="23"/>
        <v/>
      </c>
      <c r="AU10" s="25" t="str">
        <f t="shared" si="24"/>
        <v/>
      </c>
      <c r="AV10" s="60" t="str">
        <f t="shared" si="25"/>
        <v/>
      </c>
      <c r="AW10" s="61" t="str">
        <f t="shared" si="26"/>
        <v/>
      </c>
      <c r="AX10" s="56" t="str">
        <f t="shared" si="27"/>
        <v/>
      </c>
      <c r="AY10" s="61" t="str">
        <f t="shared" si="28"/>
        <v/>
      </c>
      <c r="AZ10" s="62" t="str">
        <f t="shared" si="29"/>
        <v/>
      </c>
      <c r="BA10" s="27" t="str">
        <f t="shared" si="30"/>
        <v/>
      </c>
      <c r="BB10" s="27" t="str">
        <f t="shared" si="31"/>
        <v/>
      </c>
      <c r="BC10" s="27" t="str">
        <f t="shared" si="32"/>
        <v/>
      </c>
      <c r="BD10" s="27" t="str">
        <f t="shared" si="33"/>
        <v/>
      </c>
      <c r="BE10" s="27" t="str">
        <f t="shared" si="34"/>
        <v/>
      </c>
      <c r="BF10" s="27" t="str">
        <f t="shared" si="35"/>
        <v/>
      </c>
      <c r="BG10" s="27" t="str">
        <f t="shared" si="36"/>
        <v/>
      </c>
      <c r="BH10" s="27" t="str">
        <f t="shared" si="37"/>
        <v/>
      </c>
      <c r="BI10" s="27" t="str">
        <f t="shared" si="38"/>
        <v/>
      </c>
      <c r="BJ10" s="27" t="str">
        <f t="shared" si="6"/>
        <v/>
      </c>
      <c r="BK10" s="79"/>
    </row>
    <row r="11" spans="1:63">
      <c r="A11" s="21"/>
      <c r="B11" s="18"/>
      <c r="C11" s="18"/>
      <c r="D11" s="18"/>
      <c r="E11" s="50"/>
      <c r="F11" s="18"/>
      <c r="G11" s="18"/>
      <c r="H11" s="19"/>
      <c r="I11" s="20"/>
      <c r="J11" s="18"/>
      <c r="K11" s="112"/>
      <c r="L11" s="18"/>
      <c r="M11" s="18"/>
      <c r="N11" s="18"/>
      <c r="O11" s="18"/>
      <c r="P11" s="18"/>
      <c r="Q11" s="18"/>
      <c r="R11" s="35"/>
      <c r="S11" s="87"/>
      <c r="T11" s="81" t="str">
        <f t="shared" si="7"/>
        <v/>
      </c>
      <c r="U11" s="85"/>
      <c r="V11" s="83"/>
      <c r="W11" s="91"/>
      <c r="X11" s="25">
        <f t="shared" si="8"/>
        <v>0</v>
      </c>
      <c r="Y11" s="25">
        <f t="shared" si="9"/>
        <v>0</v>
      </c>
      <c r="Z11" s="25" t="str">
        <f>IF(X11=1, "", IF(Y11&lt;SUM(Y12:$Y$500), "Empty Row", ""))</f>
        <v/>
      </c>
      <c r="AA11" s="25" t="str">
        <f t="shared" si="0"/>
        <v/>
      </c>
      <c r="AB11" s="25" t="str">
        <f t="shared" si="1"/>
        <v/>
      </c>
      <c r="AC11" s="38" t="str">
        <f t="shared" si="10"/>
        <v/>
      </c>
      <c r="AD11" s="38" t="str">
        <f t="shared" si="11"/>
        <v/>
      </c>
      <c r="AE11" s="38" t="str">
        <f t="shared" si="12"/>
        <v/>
      </c>
      <c r="AF11" s="38" t="str">
        <f t="shared" si="13"/>
        <v/>
      </c>
      <c r="AG11" s="38" t="str">
        <f t="shared" si="14"/>
        <v/>
      </c>
      <c r="AH11" s="26" t="str">
        <f t="shared" si="15"/>
        <v/>
      </c>
      <c r="AI11" s="25" t="str">
        <f t="shared" si="2"/>
        <v/>
      </c>
      <c r="AJ11" s="25" t="str">
        <f t="shared" si="3"/>
        <v/>
      </c>
      <c r="AK11" s="26" t="str">
        <f t="shared" si="16"/>
        <v/>
      </c>
      <c r="AL11" s="38" t="str">
        <f t="shared" si="17"/>
        <v/>
      </c>
      <c r="AM11" s="25" t="str">
        <f t="shared" si="4"/>
        <v/>
      </c>
      <c r="AN11" s="38" t="str">
        <f t="shared" si="18"/>
        <v/>
      </c>
      <c r="AO11" s="38" t="str">
        <f t="shared" si="19"/>
        <v/>
      </c>
      <c r="AP11" s="38" t="str">
        <f t="shared" si="20"/>
        <v/>
      </c>
      <c r="AQ11" s="38" t="str">
        <f t="shared" si="21"/>
        <v/>
      </c>
      <c r="AR11" s="25" t="str">
        <f t="shared" si="5"/>
        <v/>
      </c>
      <c r="AS11" s="25" t="str">
        <f t="shared" si="22"/>
        <v/>
      </c>
      <c r="AT11" s="25" t="str">
        <f t="shared" si="23"/>
        <v/>
      </c>
      <c r="AU11" s="25" t="str">
        <f t="shared" si="24"/>
        <v/>
      </c>
      <c r="AV11" s="60" t="str">
        <f t="shared" si="25"/>
        <v/>
      </c>
      <c r="AW11" s="61" t="str">
        <f t="shared" si="26"/>
        <v/>
      </c>
      <c r="AX11" s="56" t="str">
        <f t="shared" si="27"/>
        <v/>
      </c>
      <c r="AY11" s="61" t="str">
        <f t="shared" si="28"/>
        <v/>
      </c>
      <c r="AZ11" s="62" t="str">
        <f t="shared" si="29"/>
        <v/>
      </c>
      <c r="BA11" s="27" t="str">
        <f t="shared" si="30"/>
        <v/>
      </c>
      <c r="BB11" s="27" t="str">
        <f t="shared" si="31"/>
        <v/>
      </c>
      <c r="BC11" s="27" t="str">
        <f t="shared" si="32"/>
        <v/>
      </c>
      <c r="BD11" s="27" t="str">
        <f t="shared" si="33"/>
        <v/>
      </c>
      <c r="BE11" s="27" t="str">
        <f t="shared" si="34"/>
        <v/>
      </c>
      <c r="BF11" s="27" t="str">
        <f t="shared" si="35"/>
        <v/>
      </c>
      <c r="BG11" s="27" t="str">
        <f t="shared" si="36"/>
        <v/>
      </c>
      <c r="BH11" s="27" t="str">
        <f t="shared" si="37"/>
        <v/>
      </c>
      <c r="BI11" s="27" t="str">
        <f t="shared" si="38"/>
        <v/>
      </c>
      <c r="BJ11" s="27" t="str">
        <f t="shared" si="6"/>
        <v/>
      </c>
      <c r="BK11" s="79"/>
    </row>
    <row r="12" spans="1:63">
      <c r="A12" s="21"/>
      <c r="B12" s="18"/>
      <c r="C12" s="18"/>
      <c r="D12" s="18"/>
      <c r="E12" s="50"/>
      <c r="F12" s="18"/>
      <c r="G12" s="50"/>
      <c r="H12" s="19"/>
      <c r="I12" s="20"/>
      <c r="J12" s="18"/>
      <c r="K12" s="19"/>
      <c r="L12" s="18"/>
      <c r="M12" s="18"/>
      <c r="N12" s="18"/>
      <c r="O12" s="50"/>
      <c r="P12" s="18"/>
      <c r="Q12" s="50"/>
      <c r="R12" s="35"/>
      <c r="S12" s="87"/>
      <c r="T12" s="81" t="str">
        <f t="shared" si="7"/>
        <v/>
      </c>
      <c r="U12" s="85"/>
      <c r="V12" s="83"/>
      <c r="W12" s="91"/>
      <c r="X12" s="25">
        <f t="shared" si="8"/>
        <v>0</v>
      </c>
      <c r="Y12" s="25">
        <f t="shared" si="9"/>
        <v>0</v>
      </c>
      <c r="Z12" s="25" t="str">
        <f>IF(X12=1, "", IF(Y12&lt;SUM(Y13:$Y$500), "Empty Row", ""))</f>
        <v/>
      </c>
      <c r="AA12" s="25" t="str">
        <f t="shared" si="0"/>
        <v/>
      </c>
      <c r="AB12" s="25" t="str">
        <f t="shared" si="1"/>
        <v/>
      </c>
      <c r="AC12" s="38" t="str">
        <f t="shared" si="10"/>
        <v/>
      </c>
      <c r="AD12" s="38" t="str">
        <f t="shared" si="11"/>
        <v/>
      </c>
      <c r="AE12" s="38" t="str">
        <f t="shared" si="12"/>
        <v/>
      </c>
      <c r="AF12" s="38" t="str">
        <f t="shared" si="13"/>
        <v/>
      </c>
      <c r="AG12" s="38" t="str">
        <f t="shared" si="14"/>
        <v/>
      </c>
      <c r="AH12" s="26" t="str">
        <f t="shared" si="15"/>
        <v/>
      </c>
      <c r="AI12" s="25" t="str">
        <f t="shared" si="2"/>
        <v/>
      </c>
      <c r="AJ12" s="25" t="str">
        <f t="shared" si="3"/>
        <v/>
      </c>
      <c r="AK12" s="26" t="str">
        <f t="shared" si="16"/>
        <v/>
      </c>
      <c r="AL12" s="38" t="str">
        <f t="shared" si="17"/>
        <v/>
      </c>
      <c r="AM12" s="25" t="str">
        <f t="shared" si="4"/>
        <v/>
      </c>
      <c r="AN12" s="38" t="str">
        <f t="shared" si="18"/>
        <v/>
      </c>
      <c r="AO12" s="38" t="str">
        <f t="shared" si="19"/>
        <v/>
      </c>
      <c r="AP12" s="38" t="str">
        <f t="shared" si="20"/>
        <v/>
      </c>
      <c r="AQ12" s="38" t="str">
        <f t="shared" si="21"/>
        <v/>
      </c>
      <c r="AR12" s="25" t="str">
        <f t="shared" si="5"/>
        <v/>
      </c>
      <c r="AS12" s="25" t="str">
        <f t="shared" si="22"/>
        <v/>
      </c>
      <c r="AT12" s="25" t="str">
        <f t="shared" si="23"/>
        <v/>
      </c>
      <c r="AU12" s="25" t="str">
        <f t="shared" si="24"/>
        <v/>
      </c>
      <c r="AV12" s="60" t="str">
        <f t="shared" si="25"/>
        <v/>
      </c>
      <c r="AW12" s="61" t="str">
        <f t="shared" si="26"/>
        <v/>
      </c>
      <c r="AX12" s="56" t="str">
        <f t="shared" si="27"/>
        <v/>
      </c>
      <c r="AY12" s="61" t="str">
        <f t="shared" si="28"/>
        <v/>
      </c>
      <c r="AZ12" s="62" t="str">
        <f t="shared" si="29"/>
        <v/>
      </c>
      <c r="BA12" s="27" t="str">
        <f t="shared" si="30"/>
        <v/>
      </c>
      <c r="BB12" s="27" t="str">
        <f t="shared" si="31"/>
        <v/>
      </c>
      <c r="BC12" s="27" t="str">
        <f t="shared" si="32"/>
        <v/>
      </c>
      <c r="BD12" s="27" t="str">
        <f t="shared" si="33"/>
        <v/>
      </c>
      <c r="BE12" s="27" t="str">
        <f t="shared" si="34"/>
        <v/>
      </c>
      <c r="BF12" s="27" t="str">
        <f t="shared" si="35"/>
        <v/>
      </c>
      <c r="BG12" s="27" t="str">
        <f t="shared" si="36"/>
        <v/>
      </c>
      <c r="BH12" s="27" t="str">
        <f t="shared" si="37"/>
        <v/>
      </c>
      <c r="BI12" s="27" t="str">
        <f t="shared" si="38"/>
        <v/>
      </c>
      <c r="BJ12" s="27" t="str">
        <f t="shared" si="6"/>
        <v/>
      </c>
      <c r="BK12" s="79"/>
    </row>
    <row r="13" spans="1:63">
      <c r="A13" s="21"/>
      <c r="B13" s="18"/>
      <c r="C13" s="18"/>
      <c r="D13" s="18"/>
      <c r="E13" s="50"/>
      <c r="F13" s="18"/>
      <c r="G13" s="18"/>
      <c r="H13" s="19"/>
      <c r="I13" s="20"/>
      <c r="J13" s="18"/>
      <c r="K13" s="19"/>
      <c r="L13" s="18"/>
      <c r="M13" s="18"/>
      <c r="N13" s="18"/>
      <c r="O13" s="50"/>
      <c r="P13" s="18"/>
      <c r="Q13" s="18"/>
      <c r="R13" s="35"/>
      <c r="S13" s="87"/>
      <c r="T13" s="81" t="str">
        <f t="shared" si="7"/>
        <v/>
      </c>
      <c r="U13" s="85"/>
      <c r="V13" s="83"/>
      <c r="W13" s="91"/>
      <c r="X13" s="25">
        <f t="shared" si="8"/>
        <v>0</v>
      </c>
      <c r="Y13" s="25">
        <f t="shared" si="9"/>
        <v>0</v>
      </c>
      <c r="Z13" s="25" t="str">
        <f>IF(X13=1, "", IF(Y13&lt;SUM(Y14:$Y$500), "Empty Row", ""))</f>
        <v/>
      </c>
      <c r="AA13" s="25" t="str">
        <f t="shared" si="0"/>
        <v/>
      </c>
      <c r="AB13" s="25" t="str">
        <f t="shared" si="1"/>
        <v/>
      </c>
      <c r="AC13" s="38" t="str">
        <f t="shared" si="10"/>
        <v/>
      </c>
      <c r="AD13" s="38" t="str">
        <f t="shared" si="11"/>
        <v/>
      </c>
      <c r="AE13" s="38" t="str">
        <f t="shared" si="12"/>
        <v/>
      </c>
      <c r="AF13" s="38" t="str">
        <f t="shared" si="13"/>
        <v/>
      </c>
      <c r="AG13" s="38" t="str">
        <f t="shared" si="14"/>
        <v/>
      </c>
      <c r="AH13" s="26" t="str">
        <f t="shared" si="15"/>
        <v/>
      </c>
      <c r="AI13" s="25" t="str">
        <f t="shared" si="2"/>
        <v/>
      </c>
      <c r="AJ13" s="25" t="str">
        <f t="shared" si="3"/>
        <v/>
      </c>
      <c r="AK13" s="26" t="str">
        <f t="shared" si="16"/>
        <v/>
      </c>
      <c r="AL13" s="38" t="str">
        <f t="shared" si="17"/>
        <v/>
      </c>
      <c r="AM13" s="25" t="str">
        <f t="shared" si="4"/>
        <v/>
      </c>
      <c r="AN13" s="38" t="str">
        <f t="shared" si="18"/>
        <v/>
      </c>
      <c r="AO13" s="38" t="str">
        <f t="shared" si="19"/>
        <v/>
      </c>
      <c r="AP13" s="38" t="str">
        <f t="shared" si="20"/>
        <v/>
      </c>
      <c r="AQ13" s="38" t="str">
        <f t="shared" si="21"/>
        <v/>
      </c>
      <c r="AR13" s="25" t="str">
        <f t="shared" si="5"/>
        <v/>
      </c>
      <c r="AS13" s="25" t="str">
        <f t="shared" si="22"/>
        <v/>
      </c>
      <c r="AT13" s="25" t="str">
        <f t="shared" si="23"/>
        <v/>
      </c>
      <c r="AU13" s="25" t="str">
        <f t="shared" si="24"/>
        <v/>
      </c>
      <c r="AV13" s="60" t="str">
        <f t="shared" si="25"/>
        <v/>
      </c>
      <c r="AW13" s="61" t="str">
        <f t="shared" si="26"/>
        <v/>
      </c>
      <c r="AX13" s="56" t="str">
        <f t="shared" si="27"/>
        <v/>
      </c>
      <c r="AY13" s="61" t="str">
        <f t="shared" si="28"/>
        <v/>
      </c>
      <c r="AZ13" s="62" t="str">
        <f t="shared" si="29"/>
        <v/>
      </c>
      <c r="BA13" s="27" t="str">
        <f t="shared" si="30"/>
        <v/>
      </c>
      <c r="BB13" s="27" t="str">
        <f t="shared" si="31"/>
        <v/>
      </c>
      <c r="BC13" s="27" t="str">
        <f t="shared" si="32"/>
        <v/>
      </c>
      <c r="BD13" s="27" t="str">
        <f t="shared" si="33"/>
        <v/>
      </c>
      <c r="BE13" s="27" t="str">
        <f t="shared" si="34"/>
        <v/>
      </c>
      <c r="BF13" s="27" t="str">
        <f t="shared" si="35"/>
        <v/>
      </c>
      <c r="BG13" s="27" t="str">
        <f t="shared" si="36"/>
        <v/>
      </c>
      <c r="BH13" s="27" t="str">
        <f t="shared" si="37"/>
        <v/>
      </c>
      <c r="BI13" s="27" t="str">
        <f t="shared" si="38"/>
        <v/>
      </c>
      <c r="BJ13" s="27" t="str">
        <f t="shared" si="6"/>
        <v/>
      </c>
      <c r="BK13" s="79"/>
    </row>
    <row r="14" spans="1:63">
      <c r="A14" s="21"/>
      <c r="B14" s="18"/>
      <c r="C14" s="50"/>
      <c r="D14" s="50"/>
      <c r="E14" s="50"/>
      <c r="F14" s="50"/>
      <c r="G14" s="50"/>
      <c r="H14" s="19"/>
      <c r="I14" s="20"/>
      <c r="J14" s="18"/>
      <c r="K14" s="19"/>
      <c r="L14" s="50"/>
      <c r="M14" s="18"/>
      <c r="N14" s="50"/>
      <c r="O14" s="50"/>
      <c r="P14" s="50"/>
      <c r="Q14" s="50"/>
      <c r="R14" s="35"/>
      <c r="S14" s="87"/>
      <c r="T14" s="81" t="str">
        <f t="shared" si="7"/>
        <v/>
      </c>
      <c r="U14" s="85"/>
      <c r="V14" s="83"/>
      <c r="W14" s="91"/>
      <c r="X14" s="25">
        <f t="shared" si="8"/>
        <v>0</v>
      </c>
      <c r="Y14" s="25">
        <f t="shared" si="9"/>
        <v>0</v>
      </c>
      <c r="Z14" s="25" t="str">
        <f>IF(X14=1, "", IF(Y14&lt;SUM(Y15:$Y$500), "Empty Row", ""))</f>
        <v/>
      </c>
      <c r="AA14" s="25" t="str">
        <f t="shared" si="0"/>
        <v/>
      </c>
      <c r="AB14" s="25" t="str">
        <f t="shared" si="1"/>
        <v/>
      </c>
      <c r="AC14" s="38" t="str">
        <f t="shared" si="10"/>
        <v/>
      </c>
      <c r="AD14" s="38" t="str">
        <f t="shared" si="11"/>
        <v/>
      </c>
      <c r="AE14" s="38" t="str">
        <f t="shared" si="12"/>
        <v/>
      </c>
      <c r="AF14" s="38" t="str">
        <f t="shared" si="13"/>
        <v/>
      </c>
      <c r="AG14" s="38" t="str">
        <f t="shared" si="14"/>
        <v/>
      </c>
      <c r="AH14" s="26" t="str">
        <f t="shared" si="15"/>
        <v/>
      </c>
      <c r="AI14" s="25" t="str">
        <f t="shared" si="2"/>
        <v/>
      </c>
      <c r="AJ14" s="25" t="str">
        <f t="shared" si="3"/>
        <v/>
      </c>
      <c r="AK14" s="26" t="str">
        <f t="shared" si="16"/>
        <v/>
      </c>
      <c r="AL14" s="38" t="str">
        <f t="shared" si="17"/>
        <v/>
      </c>
      <c r="AM14" s="25" t="str">
        <f t="shared" si="4"/>
        <v/>
      </c>
      <c r="AN14" s="38" t="str">
        <f t="shared" si="18"/>
        <v/>
      </c>
      <c r="AO14" s="38" t="str">
        <f t="shared" si="19"/>
        <v/>
      </c>
      <c r="AP14" s="38" t="str">
        <f t="shared" si="20"/>
        <v/>
      </c>
      <c r="AQ14" s="38" t="str">
        <f t="shared" si="21"/>
        <v/>
      </c>
      <c r="AR14" s="25" t="str">
        <f t="shared" si="5"/>
        <v/>
      </c>
      <c r="AS14" s="25" t="str">
        <f t="shared" si="22"/>
        <v/>
      </c>
      <c r="AT14" s="25" t="str">
        <f t="shared" si="23"/>
        <v/>
      </c>
      <c r="AU14" s="25" t="str">
        <f t="shared" si="24"/>
        <v/>
      </c>
      <c r="AV14" s="60" t="str">
        <f t="shared" si="25"/>
        <v/>
      </c>
      <c r="AW14" s="61" t="str">
        <f t="shared" si="26"/>
        <v/>
      </c>
      <c r="AX14" s="56" t="str">
        <f t="shared" si="27"/>
        <v/>
      </c>
      <c r="AY14" s="61" t="str">
        <f t="shared" si="28"/>
        <v/>
      </c>
      <c r="AZ14" s="62" t="str">
        <f t="shared" si="29"/>
        <v/>
      </c>
      <c r="BA14" s="27" t="str">
        <f t="shared" si="30"/>
        <v/>
      </c>
      <c r="BB14" s="27" t="str">
        <f t="shared" si="31"/>
        <v/>
      </c>
      <c r="BC14" s="27" t="str">
        <f t="shared" si="32"/>
        <v/>
      </c>
      <c r="BD14" s="27" t="str">
        <f t="shared" si="33"/>
        <v/>
      </c>
      <c r="BE14" s="27" t="str">
        <f t="shared" si="34"/>
        <v/>
      </c>
      <c r="BF14" s="27" t="str">
        <f t="shared" si="35"/>
        <v/>
      </c>
      <c r="BG14" s="27" t="str">
        <f t="shared" si="36"/>
        <v/>
      </c>
      <c r="BH14" s="27" t="str">
        <f t="shared" si="37"/>
        <v/>
      </c>
      <c r="BI14" s="27" t="str">
        <f t="shared" si="38"/>
        <v/>
      </c>
      <c r="BJ14" s="27" t="str">
        <f t="shared" si="6"/>
        <v/>
      </c>
      <c r="BK14" s="79"/>
    </row>
    <row r="15" spans="1:63">
      <c r="A15" s="21"/>
      <c r="B15" s="18"/>
      <c r="C15" s="18"/>
      <c r="D15" s="18"/>
      <c r="E15" s="50"/>
      <c r="F15" s="18"/>
      <c r="G15" s="18"/>
      <c r="H15" s="19"/>
      <c r="I15" s="20"/>
      <c r="J15" s="18"/>
      <c r="K15" s="19"/>
      <c r="L15" s="18"/>
      <c r="M15" s="18"/>
      <c r="N15" s="18"/>
      <c r="O15" s="18"/>
      <c r="P15" s="18"/>
      <c r="Q15" s="18"/>
      <c r="R15" s="35"/>
      <c r="S15" s="87"/>
      <c r="T15" s="81" t="str">
        <f t="shared" si="7"/>
        <v/>
      </c>
      <c r="U15" s="85"/>
      <c r="V15" s="83"/>
      <c r="W15" s="91"/>
      <c r="X15" s="25">
        <f t="shared" si="8"/>
        <v>0</v>
      </c>
      <c r="Y15" s="25">
        <f t="shared" si="9"/>
        <v>0</v>
      </c>
      <c r="Z15" s="25" t="str">
        <f>IF(X15=1, "", IF(Y15&lt;SUM(Y16:$Y$500), "Empty Row", ""))</f>
        <v/>
      </c>
      <c r="AA15" s="25" t="str">
        <f t="shared" si="0"/>
        <v/>
      </c>
      <c r="AB15" s="25" t="str">
        <f t="shared" si="1"/>
        <v/>
      </c>
      <c r="AC15" s="38" t="str">
        <f t="shared" si="10"/>
        <v/>
      </c>
      <c r="AD15" s="38" t="str">
        <f t="shared" si="11"/>
        <v/>
      </c>
      <c r="AE15" s="38" t="str">
        <f t="shared" si="12"/>
        <v/>
      </c>
      <c r="AF15" s="38" t="str">
        <f t="shared" si="13"/>
        <v/>
      </c>
      <c r="AG15" s="38" t="str">
        <f t="shared" si="14"/>
        <v/>
      </c>
      <c r="AH15" s="26" t="str">
        <f t="shared" si="15"/>
        <v/>
      </c>
      <c r="AI15" s="25" t="str">
        <f t="shared" si="2"/>
        <v/>
      </c>
      <c r="AJ15" s="25" t="str">
        <f t="shared" si="3"/>
        <v/>
      </c>
      <c r="AK15" s="26" t="str">
        <f t="shared" si="16"/>
        <v/>
      </c>
      <c r="AL15" s="38" t="str">
        <f t="shared" si="17"/>
        <v/>
      </c>
      <c r="AM15" s="25" t="str">
        <f t="shared" si="4"/>
        <v/>
      </c>
      <c r="AN15" s="38" t="str">
        <f t="shared" si="18"/>
        <v/>
      </c>
      <c r="AO15" s="38" t="str">
        <f t="shared" si="19"/>
        <v/>
      </c>
      <c r="AP15" s="38" t="str">
        <f t="shared" si="20"/>
        <v/>
      </c>
      <c r="AQ15" s="38" t="str">
        <f t="shared" si="21"/>
        <v/>
      </c>
      <c r="AR15" s="25" t="str">
        <f t="shared" si="5"/>
        <v/>
      </c>
      <c r="AS15" s="25" t="str">
        <f t="shared" si="22"/>
        <v/>
      </c>
      <c r="AT15" s="25" t="str">
        <f t="shared" si="23"/>
        <v/>
      </c>
      <c r="AU15" s="25" t="str">
        <f t="shared" si="24"/>
        <v/>
      </c>
      <c r="AV15" s="60" t="str">
        <f t="shared" si="25"/>
        <v/>
      </c>
      <c r="AW15" s="61" t="str">
        <f t="shared" si="26"/>
        <v/>
      </c>
      <c r="AX15" s="56" t="str">
        <f t="shared" si="27"/>
        <v/>
      </c>
      <c r="AY15" s="61" t="str">
        <f t="shared" si="28"/>
        <v/>
      </c>
      <c r="AZ15" s="62" t="str">
        <f t="shared" si="29"/>
        <v/>
      </c>
      <c r="BA15" s="27" t="str">
        <f t="shared" si="30"/>
        <v/>
      </c>
      <c r="BB15" s="27" t="str">
        <f t="shared" si="31"/>
        <v/>
      </c>
      <c r="BC15" s="27" t="str">
        <f t="shared" si="32"/>
        <v/>
      </c>
      <c r="BD15" s="27" t="str">
        <f t="shared" si="33"/>
        <v/>
      </c>
      <c r="BE15" s="27" t="str">
        <f t="shared" si="34"/>
        <v/>
      </c>
      <c r="BF15" s="27" t="str">
        <f t="shared" si="35"/>
        <v/>
      </c>
      <c r="BG15" s="27" t="str">
        <f t="shared" si="36"/>
        <v/>
      </c>
      <c r="BH15" s="27" t="str">
        <f t="shared" si="37"/>
        <v/>
      </c>
      <c r="BI15" s="27" t="str">
        <f t="shared" si="38"/>
        <v/>
      </c>
      <c r="BJ15" s="27" t="str">
        <f t="shared" si="6"/>
        <v/>
      </c>
      <c r="BK15" s="79"/>
    </row>
    <row r="16" spans="1:63">
      <c r="A16" s="21"/>
      <c r="B16" s="18"/>
      <c r="C16" s="50"/>
      <c r="D16" s="50"/>
      <c r="E16" s="50"/>
      <c r="F16" s="18"/>
      <c r="G16" s="18"/>
      <c r="H16" s="19"/>
      <c r="I16" s="20"/>
      <c r="J16" s="18"/>
      <c r="K16" s="19"/>
      <c r="L16" s="18"/>
      <c r="M16" s="18"/>
      <c r="N16" s="50"/>
      <c r="O16" s="50"/>
      <c r="P16" s="50"/>
      <c r="Q16" s="18"/>
      <c r="R16" s="35"/>
      <c r="S16" s="87"/>
      <c r="T16" s="81" t="str">
        <f t="shared" si="7"/>
        <v/>
      </c>
      <c r="U16" s="85"/>
      <c r="V16" s="83"/>
      <c r="W16" s="91"/>
      <c r="X16" s="25">
        <f t="shared" si="8"/>
        <v>0</v>
      </c>
      <c r="Y16" s="25">
        <f t="shared" si="9"/>
        <v>0</v>
      </c>
      <c r="Z16" s="25" t="str">
        <f>IF(X16=1, "", IF(Y16&lt;SUM(Y17:$Y$500), "Empty Row", ""))</f>
        <v/>
      </c>
      <c r="AA16" s="25" t="str">
        <f t="shared" si="0"/>
        <v/>
      </c>
      <c r="AB16" s="25" t="str">
        <f t="shared" si="1"/>
        <v/>
      </c>
      <c r="AC16" s="38" t="str">
        <f t="shared" si="10"/>
        <v/>
      </c>
      <c r="AD16" s="38" t="str">
        <f t="shared" si="11"/>
        <v/>
      </c>
      <c r="AE16" s="38" t="str">
        <f t="shared" si="12"/>
        <v/>
      </c>
      <c r="AF16" s="38" t="str">
        <f t="shared" si="13"/>
        <v/>
      </c>
      <c r="AG16" s="38" t="str">
        <f t="shared" si="14"/>
        <v/>
      </c>
      <c r="AH16" s="26" t="str">
        <f t="shared" si="15"/>
        <v/>
      </c>
      <c r="AI16" s="25" t="str">
        <f t="shared" si="2"/>
        <v/>
      </c>
      <c r="AJ16" s="25" t="str">
        <f t="shared" si="3"/>
        <v/>
      </c>
      <c r="AK16" s="26" t="str">
        <f t="shared" si="16"/>
        <v/>
      </c>
      <c r="AL16" s="38" t="str">
        <f t="shared" si="17"/>
        <v/>
      </c>
      <c r="AM16" s="25" t="str">
        <f t="shared" si="4"/>
        <v/>
      </c>
      <c r="AN16" s="38" t="str">
        <f t="shared" si="18"/>
        <v/>
      </c>
      <c r="AO16" s="38" t="str">
        <f t="shared" si="19"/>
        <v/>
      </c>
      <c r="AP16" s="38" t="str">
        <f t="shared" si="20"/>
        <v/>
      </c>
      <c r="AQ16" s="38" t="str">
        <f t="shared" si="21"/>
        <v/>
      </c>
      <c r="AR16" s="25" t="str">
        <f t="shared" si="5"/>
        <v/>
      </c>
      <c r="AS16" s="25" t="str">
        <f t="shared" si="22"/>
        <v/>
      </c>
      <c r="AT16" s="25" t="str">
        <f t="shared" si="23"/>
        <v/>
      </c>
      <c r="AU16" s="25" t="str">
        <f t="shared" si="24"/>
        <v/>
      </c>
      <c r="AV16" s="60" t="str">
        <f t="shared" si="25"/>
        <v/>
      </c>
      <c r="AW16" s="61" t="str">
        <f t="shared" si="26"/>
        <v/>
      </c>
      <c r="AX16" s="56" t="str">
        <f t="shared" si="27"/>
        <v/>
      </c>
      <c r="AY16" s="61" t="str">
        <f t="shared" si="28"/>
        <v/>
      </c>
      <c r="AZ16" s="62" t="str">
        <f t="shared" si="29"/>
        <v/>
      </c>
      <c r="BA16" s="27" t="str">
        <f t="shared" si="30"/>
        <v/>
      </c>
      <c r="BB16" s="27" t="str">
        <f t="shared" si="31"/>
        <v/>
      </c>
      <c r="BC16" s="27" t="str">
        <f t="shared" si="32"/>
        <v/>
      </c>
      <c r="BD16" s="27" t="str">
        <f t="shared" si="33"/>
        <v/>
      </c>
      <c r="BE16" s="27" t="str">
        <f t="shared" si="34"/>
        <v/>
      </c>
      <c r="BF16" s="27" t="str">
        <f t="shared" si="35"/>
        <v/>
      </c>
      <c r="BG16" s="27" t="str">
        <f t="shared" si="36"/>
        <v/>
      </c>
      <c r="BH16" s="27" t="str">
        <f t="shared" si="37"/>
        <v/>
      </c>
      <c r="BI16" s="27" t="str">
        <f t="shared" si="38"/>
        <v/>
      </c>
      <c r="BJ16" s="27" t="str">
        <f t="shared" si="6"/>
        <v/>
      </c>
      <c r="BK16" s="79"/>
    </row>
    <row r="17" spans="1:63">
      <c r="A17" s="21"/>
      <c r="B17" s="18"/>
      <c r="C17" s="50"/>
      <c r="D17" s="18"/>
      <c r="E17" s="50"/>
      <c r="F17" s="18"/>
      <c r="G17" s="18"/>
      <c r="H17" s="19"/>
      <c r="I17" s="20"/>
      <c r="J17" s="18"/>
      <c r="K17" s="19"/>
      <c r="L17" s="18"/>
      <c r="M17" s="18"/>
      <c r="N17" s="50"/>
      <c r="O17" s="50"/>
      <c r="P17" s="50"/>
      <c r="Q17" s="18"/>
      <c r="R17" s="35"/>
      <c r="S17" s="87"/>
      <c r="T17" s="81" t="str">
        <f t="shared" si="7"/>
        <v/>
      </c>
      <c r="U17" s="85"/>
      <c r="V17" s="83"/>
      <c r="W17" s="91"/>
      <c r="X17" s="25">
        <f t="shared" si="8"/>
        <v>0</v>
      </c>
      <c r="Y17" s="25">
        <f t="shared" si="9"/>
        <v>0</v>
      </c>
      <c r="Z17" s="25" t="str">
        <f>IF(X17=1, "", IF(Y17&lt;SUM(Y18:$Y$500), "Empty Row", ""))</f>
        <v/>
      </c>
      <c r="AA17" s="25" t="str">
        <f t="shared" si="0"/>
        <v/>
      </c>
      <c r="AB17" s="25" t="str">
        <f t="shared" si="1"/>
        <v/>
      </c>
      <c r="AC17" s="38" t="str">
        <f t="shared" si="10"/>
        <v/>
      </c>
      <c r="AD17" s="38" t="str">
        <f t="shared" si="11"/>
        <v/>
      </c>
      <c r="AE17" s="38" t="str">
        <f t="shared" si="12"/>
        <v/>
      </c>
      <c r="AF17" s="38" t="str">
        <f t="shared" si="13"/>
        <v/>
      </c>
      <c r="AG17" s="38" t="str">
        <f t="shared" si="14"/>
        <v/>
      </c>
      <c r="AH17" s="26" t="str">
        <f t="shared" si="15"/>
        <v/>
      </c>
      <c r="AI17" s="25" t="str">
        <f t="shared" si="2"/>
        <v/>
      </c>
      <c r="AJ17" s="25" t="str">
        <f t="shared" si="3"/>
        <v/>
      </c>
      <c r="AK17" s="26" t="str">
        <f t="shared" si="16"/>
        <v/>
      </c>
      <c r="AL17" s="38" t="str">
        <f t="shared" si="17"/>
        <v/>
      </c>
      <c r="AM17" s="25" t="str">
        <f t="shared" si="4"/>
        <v/>
      </c>
      <c r="AN17" s="38" t="str">
        <f t="shared" si="18"/>
        <v/>
      </c>
      <c r="AO17" s="38" t="str">
        <f t="shared" si="19"/>
        <v/>
      </c>
      <c r="AP17" s="38" t="str">
        <f t="shared" si="20"/>
        <v/>
      </c>
      <c r="AQ17" s="38" t="str">
        <f t="shared" si="21"/>
        <v/>
      </c>
      <c r="AR17" s="25" t="str">
        <f t="shared" si="5"/>
        <v/>
      </c>
      <c r="AS17" s="25" t="str">
        <f t="shared" si="22"/>
        <v/>
      </c>
      <c r="AT17" s="25" t="str">
        <f t="shared" si="23"/>
        <v/>
      </c>
      <c r="AU17" s="25" t="str">
        <f t="shared" si="24"/>
        <v/>
      </c>
      <c r="AV17" s="60" t="str">
        <f t="shared" si="25"/>
        <v/>
      </c>
      <c r="AW17" s="61" t="str">
        <f t="shared" si="26"/>
        <v/>
      </c>
      <c r="AX17" s="56" t="str">
        <f t="shared" si="27"/>
        <v/>
      </c>
      <c r="AY17" s="61" t="str">
        <f t="shared" si="28"/>
        <v/>
      </c>
      <c r="AZ17" s="62" t="str">
        <f t="shared" si="29"/>
        <v/>
      </c>
      <c r="BA17" s="27" t="str">
        <f t="shared" si="30"/>
        <v/>
      </c>
      <c r="BB17" s="27" t="str">
        <f t="shared" si="31"/>
        <v/>
      </c>
      <c r="BC17" s="27" t="str">
        <f t="shared" si="32"/>
        <v/>
      </c>
      <c r="BD17" s="27" t="str">
        <f t="shared" si="33"/>
        <v/>
      </c>
      <c r="BE17" s="27" t="str">
        <f t="shared" si="34"/>
        <v/>
      </c>
      <c r="BF17" s="27" t="str">
        <f t="shared" si="35"/>
        <v/>
      </c>
      <c r="BG17" s="27" t="str">
        <f t="shared" si="36"/>
        <v/>
      </c>
      <c r="BH17" s="27" t="str">
        <f t="shared" si="37"/>
        <v/>
      </c>
      <c r="BI17" s="27" t="str">
        <f t="shared" si="38"/>
        <v/>
      </c>
      <c r="BJ17" s="27" t="str">
        <f t="shared" si="6"/>
        <v/>
      </c>
      <c r="BK17" s="79"/>
    </row>
    <row r="18" spans="1:63">
      <c r="A18" s="21"/>
      <c r="B18" s="18"/>
      <c r="C18" s="18"/>
      <c r="D18" s="18"/>
      <c r="E18" s="50"/>
      <c r="F18" s="18"/>
      <c r="G18" s="18"/>
      <c r="H18" s="19"/>
      <c r="I18" s="20"/>
      <c r="J18" s="18"/>
      <c r="K18" s="112"/>
      <c r="L18" s="18"/>
      <c r="M18" s="18"/>
      <c r="N18" s="18"/>
      <c r="O18" s="18"/>
      <c r="P18" s="18"/>
      <c r="Q18" s="18"/>
      <c r="R18" s="35"/>
      <c r="S18" s="87"/>
      <c r="T18" s="81" t="str">
        <f t="shared" si="7"/>
        <v/>
      </c>
      <c r="U18" s="85"/>
      <c r="V18" s="83"/>
      <c r="W18" s="91"/>
      <c r="X18" s="25">
        <f t="shared" si="8"/>
        <v>0</v>
      </c>
      <c r="Y18" s="25">
        <f t="shared" si="9"/>
        <v>0</v>
      </c>
      <c r="Z18" s="25" t="str">
        <f>IF(X18=1, "", IF(Y18&lt;SUM(Y19:$Y$500), "Empty Row", ""))</f>
        <v/>
      </c>
      <c r="AA18" s="25" t="str">
        <f t="shared" si="0"/>
        <v/>
      </c>
      <c r="AB18" s="25" t="str">
        <f t="shared" si="1"/>
        <v/>
      </c>
      <c r="AC18" s="38" t="str">
        <f t="shared" si="10"/>
        <v/>
      </c>
      <c r="AD18" s="38" t="str">
        <f t="shared" si="11"/>
        <v/>
      </c>
      <c r="AE18" s="38" t="str">
        <f t="shared" si="12"/>
        <v/>
      </c>
      <c r="AF18" s="38" t="str">
        <f t="shared" si="13"/>
        <v/>
      </c>
      <c r="AG18" s="38" t="str">
        <f t="shared" si="14"/>
        <v/>
      </c>
      <c r="AH18" s="26" t="str">
        <f t="shared" si="15"/>
        <v/>
      </c>
      <c r="AI18" s="25" t="str">
        <f t="shared" si="2"/>
        <v/>
      </c>
      <c r="AJ18" s="25" t="str">
        <f t="shared" si="3"/>
        <v/>
      </c>
      <c r="AK18" s="26" t="str">
        <f t="shared" si="16"/>
        <v/>
      </c>
      <c r="AL18" s="38" t="str">
        <f t="shared" si="17"/>
        <v/>
      </c>
      <c r="AM18" s="25" t="str">
        <f t="shared" si="4"/>
        <v/>
      </c>
      <c r="AN18" s="38" t="str">
        <f t="shared" si="18"/>
        <v/>
      </c>
      <c r="AO18" s="38" t="str">
        <f t="shared" si="19"/>
        <v/>
      </c>
      <c r="AP18" s="38" t="str">
        <f t="shared" si="20"/>
        <v/>
      </c>
      <c r="AQ18" s="38" t="str">
        <f t="shared" si="21"/>
        <v/>
      </c>
      <c r="AR18" s="25" t="str">
        <f t="shared" si="5"/>
        <v/>
      </c>
      <c r="AS18" s="25" t="str">
        <f t="shared" si="22"/>
        <v/>
      </c>
      <c r="AT18" s="25" t="str">
        <f t="shared" si="23"/>
        <v/>
      </c>
      <c r="AU18" s="25" t="str">
        <f t="shared" si="24"/>
        <v/>
      </c>
      <c r="AV18" s="60" t="str">
        <f t="shared" si="25"/>
        <v/>
      </c>
      <c r="AW18" s="61" t="str">
        <f t="shared" si="26"/>
        <v/>
      </c>
      <c r="AX18" s="56" t="str">
        <f t="shared" si="27"/>
        <v/>
      </c>
      <c r="AY18" s="61" t="str">
        <f t="shared" si="28"/>
        <v/>
      </c>
      <c r="AZ18" s="62" t="str">
        <f t="shared" si="29"/>
        <v/>
      </c>
      <c r="BA18" s="27" t="str">
        <f t="shared" si="30"/>
        <v/>
      </c>
      <c r="BB18" s="27" t="str">
        <f t="shared" si="31"/>
        <v/>
      </c>
      <c r="BC18" s="27" t="str">
        <f t="shared" si="32"/>
        <v/>
      </c>
      <c r="BD18" s="27" t="str">
        <f t="shared" si="33"/>
        <v/>
      </c>
      <c r="BE18" s="27" t="str">
        <f t="shared" si="34"/>
        <v/>
      </c>
      <c r="BF18" s="27" t="str">
        <f t="shared" si="35"/>
        <v/>
      </c>
      <c r="BG18" s="27" t="str">
        <f t="shared" si="36"/>
        <v/>
      </c>
      <c r="BH18" s="27" t="str">
        <f t="shared" si="37"/>
        <v/>
      </c>
      <c r="BI18" s="27" t="str">
        <f t="shared" si="38"/>
        <v/>
      </c>
      <c r="BJ18" s="27" t="str">
        <f t="shared" si="6"/>
        <v/>
      </c>
      <c r="BK18" s="79"/>
    </row>
    <row r="19" spans="1:63">
      <c r="A19" s="21"/>
      <c r="B19" s="18"/>
      <c r="C19" s="18"/>
      <c r="D19" s="18"/>
      <c r="E19" s="50"/>
      <c r="F19" s="18"/>
      <c r="G19" s="18"/>
      <c r="H19" s="19"/>
      <c r="I19" s="20"/>
      <c r="J19" s="18"/>
      <c r="K19" s="112"/>
      <c r="L19" s="18"/>
      <c r="M19" s="18"/>
      <c r="N19" s="18"/>
      <c r="O19" s="18"/>
      <c r="P19" s="18"/>
      <c r="Q19" s="18"/>
      <c r="R19" s="35"/>
      <c r="S19" s="87"/>
      <c r="T19" s="81" t="str">
        <f t="shared" si="7"/>
        <v/>
      </c>
      <c r="U19" s="85"/>
      <c r="V19" s="85"/>
      <c r="W19" s="91"/>
      <c r="X19" s="25">
        <f t="shared" si="8"/>
        <v>0</v>
      </c>
      <c r="Y19" s="25">
        <f t="shared" si="9"/>
        <v>0</v>
      </c>
      <c r="Z19" s="25" t="str">
        <f>IF(X19=1, "", IF(Y19&lt;SUM(Y20:$Y$500), "Empty Row", ""))</f>
        <v/>
      </c>
      <c r="AA19" s="25" t="str">
        <f t="shared" si="0"/>
        <v/>
      </c>
      <c r="AB19" s="25" t="str">
        <f t="shared" si="1"/>
        <v/>
      </c>
      <c r="AC19" s="38" t="str">
        <f t="shared" si="10"/>
        <v/>
      </c>
      <c r="AD19" s="38" t="str">
        <f t="shared" si="11"/>
        <v/>
      </c>
      <c r="AE19" s="38" t="str">
        <f t="shared" si="12"/>
        <v/>
      </c>
      <c r="AF19" s="38" t="str">
        <f t="shared" si="13"/>
        <v/>
      </c>
      <c r="AG19" s="38" t="str">
        <f t="shared" si="14"/>
        <v/>
      </c>
      <c r="AH19" s="26" t="str">
        <f t="shared" si="15"/>
        <v/>
      </c>
      <c r="AI19" s="25" t="str">
        <f t="shared" si="2"/>
        <v/>
      </c>
      <c r="AJ19" s="25" t="str">
        <f t="shared" si="3"/>
        <v/>
      </c>
      <c r="AK19" s="26" t="str">
        <f t="shared" si="16"/>
        <v/>
      </c>
      <c r="AL19" s="38" t="str">
        <f t="shared" si="17"/>
        <v/>
      </c>
      <c r="AM19" s="25" t="str">
        <f t="shared" si="4"/>
        <v/>
      </c>
      <c r="AN19" s="38" t="str">
        <f t="shared" si="18"/>
        <v/>
      </c>
      <c r="AO19" s="38" t="str">
        <f t="shared" si="19"/>
        <v/>
      </c>
      <c r="AP19" s="38" t="str">
        <f t="shared" si="20"/>
        <v/>
      </c>
      <c r="AQ19" s="38" t="str">
        <f t="shared" si="21"/>
        <v/>
      </c>
      <c r="AR19" s="25" t="str">
        <f t="shared" si="5"/>
        <v/>
      </c>
      <c r="AS19" s="25" t="str">
        <f t="shared" si="22"/>
        <v/>
      </c>
      <c r="AT19" s="25" t="str">
        <f t="shared" si="23"/>
        <v/>
      </c>
      <c r="AU19" s="25" t="str">
        <f t="shared" si="24"/>
        <v/>
      </c>
      <c r="AV19" s="60" t="str">
        <f t="shared" si="25"/>
        <v/>
      </c>
      <c r="AW19" s="61" t="str">
        <f t="shared" si="26"/>
        <v/>
      </c>
      <c r="AX19" s="56" t="str">
        <f t="shared" si="27"/>
        <v/>
      </c>
      <c r="AY19" s="61" t="str">
        <f t="shared" si="28"/>
        <v/>
      </c>
      <c r="AZ19" s="62" t="str">
        <f t="shared" si="29"/>
        <v/>
      </c>
      <c r="BA19" s="27" t="str">
        <f t="shared" si="30"/>
        <v/>
      </c>
      <c r="BB19" s="27" t="str">
        <f t="shared" si="31"/>
        <v/>
      </c>
      <c r="BC19" s="27" t="str">
        <f t="shared" si="32"/>
        <v/>
      </c>
      <c r="BD19" s="27" t="str">
        <f t="shared" si="33"/>
        <v/>
      </c>
      <c r="BE19" s="27" t="str">
        <f t="shared" si="34"/>
        <v/>
      </c>
      <c r="BF19" s="27" t="str">
        <f t="shared" si="35"/>
        <v/>
      </c>
      <c r="BG19" s="27" t="str">
        <f t="shared" si="36"/>
        <v/>
      </c>
      <c r="BH19" s="27" t="str">
        <f t="shared" si="37"/>
        <v/>
      </c>
      <c r="BI19" s="27" t="str">
        <f t="shared" si="38"/>
        <v/>
      </c>
      <c r="BJ19" s="27" t="str">
        <f t="shared" si="6"/>
        <v/>
      </c>
      <c r="BK19" s="79"/>
    </row>
    <row r="20" spans="1:63">
      <c r="A20" s="21"/>
      <c r="B20" s="18"/>
      <c r="C20" s="18"/>
      <c r="D20" s="18"/>
      <c r="E20" s="50"/>
      <c r="F20" s="18"/>
      <c r="G20" s="18"/>
      <c r="H20" s="19"/>
      <c r="I20" s="20"/>
      <c r="J20" s="18"/>
      <c r="K20" s="19"/>
      <c r="L20" s="18"/>
      <c r="M20" s="18"/>
      <c r="N20" s="18"/>
      <c r="O20" s="18"/>
      <c r="P20" s="18"/>
      <c r="Q20" s="18"/>
      <c r="R20" s="35"/>
      <c r="S20" s="87"/>
      <c r="T20" s="81" t="str">
        <f t="shared" si="7"/>
        <v/>
      </c>
      <c r="U20" s="85"/>
      <c r="V20" s="85"/>
      <c r="W20" s="91"/>
      <c r="X20" s="25">
        <f t="shared" si="8"/>
        <v>0</v>
      </c>
      <c r="Y20" s="25">
        <f t="shared" si="9"/>
        <v>0</v>
      </c>
      <c r="Z20" s="25" t="str">
        <f>IF(X20=1, "", IF(Y20&lt;SUM(Y21:$Y$500), "Empty Row", ""))</f>
        <v/>
      </c>
      <c r="AA20" s="25" t="str">
        <f t="shared" si="0"/>
        <v/>
      </c>
      <c r="AB20" s="25" t="str">
        <f t="shared" si="1"/>
        <v/>
      </c>
      <c r="AC20" s="38" t="str">
        <f t="shared" si="10"/>
        <v/>
      </c>
      <c r="AD20" s="38" t="str">
        <f t="shared" si="11"/>
        <v/>
      </c>
      <c r="AE20" s="38" t="str">
        <f t="shared" si="12"/>
        <v/>
      </c>
      <c r="AF20" s="38" t="str">
        <f t="shared" si="13"/>
        <v/>
      </c>
      <c r="AG20" s="38" t="str">
        <f t="shared" si="14"/>
        <v/>
      </c>
      <c r="AH20" s="26" t="str">
        <f t="shared" si="15"/>
        <v/>
      </c>
      <c r="AI20" s="25" t="str">
        <f t="shared" si="2"/>
        <v/>
      </c>
      <c r="AJ20" s="25" t="str">
        <f t="shared" si="3"/>
        <v/>
      </c>
      <c r="AK20" s="26" t="str">
        <f t="shared" si="16"/>
        <v/>
      </c>
      <c r="AL20" s="38" t="str">
        <f t="shared" si="17"/>
        <v/>
      </c>
      <c r="AM20" s="25" t="str">
        <f t="shared" si="4"/>
        <v/>
      </c>
      <c r="AN20" s="38" t="str">
        <f t="shared" si="18"/>
        <v/>
      </c>
      <c r="AO20" s="38" t="str">
        <f t="shared" si="19"/>
        <v/>
      </c>
      <c r="AP20" s="38" t="str">
        <f t="shared" si="20"/>
        <v/>
      </c>
      <c r="AQ20" s="38" t="str">
        <f t="shared" si="21"/>
        <v/>
      </c>
      <c r="AR20" s="25" t="str">
        <f t="shared" si="5"/>
        <v/>
      </c>
      <c r="AS20" s="25" t="str">
        <f t="shared" si="22"/>
        <v/>
      </c>
      <c r="AT20" s="25" t="str">
        <f t="shared" si="23"/>
        <v/>
      </c>
      <c r="AU20" s="25" t="str">
        <f t="shared" si="24"/>
        <v/>
      </c>
      <c r="AV20" s="60" t="str">
        <f t="shared" si="25"/>
        <v/>
      </c>
      <c r="AW20" s="61" t="str">
        <f t="shared" si="26"/>
        <v/>
      </c>
      <c r="AX20" s="56" t="str">
        <f t="shared" si="27"/>
        <v/>
      </c>
      <c r="AY20" s="61" t="str">
        <f t="shared" si="28"/>
        <v/>
      </c>
      <c r="AZ20" s="62" t="str">
        <f t="shared" si="29"/>
        <v/>
      </c>
      <c r="BA20" s="27" t="str">
        <f t="shared" si="30"/>
        <v/>
      </c>
      <c r="BB20" s="27" t="str">
        <f t="shared" si="31"/>
        <v/>
      </c>
      <c r="BC20" s="27" t="str">
        <f t="shared" si="32"/>
        <v/>
      </c>
      <c r="BD20" s="27" t="str">
        <f t="shared" si="33"/>
        <v/>
      </c>
      <c r="BE20" s="27" t="str">
        <f t="shared" si="34"/>
        <v/>
      </c>
      <c r="BF20" s="27" t="str">
        <f t="shared" si="35"/>
        <v/>
      </c>
      <c r="BG20" s="27" t="str">
        <f t="shared" si="36"/>
        <v/>
      </c>
      <c r="BH20" s="27" t="str">
        <f t="shared" si="37"/>
        <v/>
      </c>
      <c r="BI20" s="27" t="str">
        <f t="shared" si="38"/>
        <v/>
      </c>
      <c r="BJ20" s="27" t="str">
        <f t="shared" si="6"/>
        <v/>
      </c>
      <c r="BK20" s="79"/>
    </row>
    <row r="21" spans="1:63">
      <c r="A21" s="21"/>
      <c r="B21" s="18"/>
      <c r="C21" s="18"/>
      <c r="D21" s="18"/>
      <c r="E21" s="50"/>
      <c r="F21" s="18"/>
      <c r="G21" s="18"/>
      <c r="H21" s="19"/>
      <c r="I21" s="20"/>
      <c r="J21" s="18"/>
      <c r="K21" s="19"/>
      <c r="L21" s="50"/>
      <c r="M21" s="18"/>
      <c r="N21" s="18"/>
      <c r="O21" s="18"/>
      <c r="P21" s="18"/>
      <c r="Q21" s="18"/>
      <c r="R21" s="35"/>
      <c r="S21" s="87"/>
      <c r="T21" s="81" t="str">
        <f t="shared" si="7"/>
        <v/>
      </c>
      <c r="U21" s="85"/>
      <c r="V21" s="85"/>
      <c r="W21" s="91"/>
      <c r="X21" s="25">
        <f t="shared" si="8"/>
        <v>0</v>
      </c>
      <c r="Y21" s="25">
        <f t="shared" si="9"/>
        <v>0</v>
      </c>
      <c r="Z21" s="25" t="str">
        <f>IF(X21=1, "", IF(Y21&lt;SUM(Y22:$Y$500), "Empty Row", ""))</f>
        <v/>
      </c>
      <c r="AA21" s="25" t="str">
        <f t="shared" si="0"/>
        <v/>
      </c>
      <c r="AB21" s="25" t="str">
        <f t="shared" si="1"/>
        <v/>
      </c>
      <c r="AC21" s="38" t="str">
        <f t="shared" si="10"/>
        <v/>
      </c>
      <c r="AD21" s="38" t="str">
        <f t="shared" si="11"/>
        <v/>
      </c>
      <c r="AE21" s="38" t="str">
        <f t="shared" si="12"/>
        <v/>
      </c>
      <c r="AF21" s="38" t="str">
        <f t="shared" si="13"/>
        <v/>
      </c>
      <c r="AG21" s="38" t="str">
        <f t="shared" si="14"/>
        <v/>
      </c>
      <c r="AH21" s="26" t="str">
        <f t="shared" si="15"/>
        <v/>
      </c>
      <c r="AI21" s="25" t="str">
        <f t="shared" si="2"/>
        <v/>
      </c>
      <c r="AJ21" s="25" t="str">
        <f t="shared" si="3"/>
        <v/>
      </c>
      <c r="AK21" s="26" t="str">
        <f t="shared" si="16"/>
        <v/>
      </c>
      <c r="AL21" s="38" t="str">
        <f t="shared" si="17"/>
        <v/>
      </c>
      <c r="AM21" s="25" t="str">
        <f t="shared" si="4"/>
        <v/>
      </c>
      <c r="AN21" s="38" t="str">
        <f t="shared" si="18"/>
        <v/>
      </c>
      <c r="AO21" s="38" t="str">
        <f t="shared" si="19"/>
        <v/>
      </c>
      <c r="AP21" s="38" t="str">
        <f t="shared" si="20"/>
        <v/>
      </c>
      <c r="AQ21" s="38" t="str">
        <f t="shared" si="21"/>
        <v/>
      </c>
      <c r="AR21" s="25" t="str">
        <f t="shared" si="5"/>
        <v/>
      </c>
      <c r="AS21" s="25" t="str">
        <f t="shared" si="22"/>
        <v/>
      </c>
      <c r="AT21" s="25" t="str">
        <f t="shared" si="23"/>
        <v/>
      </c>
      <c r="AU21" s="25" t="str">
        <f t="shared" si="24"/>
        <v/>
      </c>
      <c r="AV21" s="60" t="str">
        <f t="shared" si="25"/>
        <v/>
      </c>
      <c r="AW21" s="61" t="str">
        <f t="shared" si="26"/>
        <v/>
      </c>
      <c r="AX21" s="56" t="str">
        <f t="shared" si="27"/>
        <v/>
      </c>
      <c r="AY21" s="61" t="str">
        <f t="shared" si="28"/>
        <v/>
      </c>
      <c r="AZ21" s="62" t="str">
        <f t="shared" si="29"/>
        <v/>
      </c>
      <c r="BA21" s="27" t="str">
        <f t="shared" si="30"/>
        <v/>
      </c>
      <c r="BB21" s="27" t="str">
        <f t="shared" si="31"/>
        <v/>
      </c>
      <c r="BC21" s="27" t="str">
        <f t="shared" si="32"/>
        <v/>
      </c>
      <c r="BD21" s="27" t="str">
        <f t="shared" si="33"/>
        <v/>
      </c>
      <c r="BE21" s="27" t="str">
        <f t="shared" si="34"/>
        <v/>
      </c>
      <c r="BF21" s="27" t="str">
        <f t="shared" si="35"/>
        <v/>
      </c>
      <c r="BG21" s="27" t="str">
        <f t="shared" si="36"/>
        <v/>
      </c>
      <c r="BH21" s="27" t="str">
        <f t="shared" si="37"/>
        <v/>
      </c>
      <c r="BI21" s="27" t="str">
        <f t="shared" si="38"/>
        <v/>
      </c>
      <c r="BJ21" s="27" t="str">
        <f t="shared" si="6"/>
        <v/>
      </c>
      <c r="BK21" s="79"/>
    </row>
    <row r="22" spans="1:63">
      <c r="A22" s="21"/>
      <c r="B22" s="18"/>
      <c r="C22" s="18"/>
      <c r="D22" s="18"/>
      <c r="E22" s="50"/>
      <c r="F22" s="18"/>
      <c r="G22" s="18"/>
      <c r="H22" s="19"/>
      <c r="I22" s="20"/>
      <c r="J22" s="18"/>
      <c r="K22" s="112"/>
      <c r="L22" s="18"/>
      <c r="M22" s="18"/>
      <c r="N22" s="18"/>
      <c r="O22" s="18"/>
      <c r="P22" s="18"/>
      <c r="Q22" s="18"/>
      <c r="R22" s="35"/>
      <c r="S22" s="87"/>
      <c r="T22" s="81" t="str">
        <f t="shared" si="7"/>
        <v/>
      </c>
      <c r="U22" s="85"/>
      <c r="V22" s="85"/>
      <c r="W22" s="91"/>
      <c r="X22" s="25">
        <f t="shared" si="8"/>
        <v>0</v>
      </c>
      <c r="Y22" s="25">
        <f t="shared" si="9"/>
        <v>0</v>
      </c>
      <c r="Z22" s="25" t="str">
        <f>IF(X22=1, "", IF(Y22&lt;SUM(Y23:$Y$500), "Empty Row", ""))</f>
        <v/>
      </c>
      <c r="AA22" s="25" t="str">
        <f t="shared" si="0"/>
        <v/>
      </c>
      <c r="AB22" s="25" t="str">
        <f t="shared" si="1"/>
        <v/>
      </c>
      <c r="AC22" s="38" t="str">
        <f t="shared" si="10"/>
        <v/>
      </c>
      <c r="AD22" s="38" t="str">
        <f t="shared" si="11"/>
        <v/>
      </c>
      <c r="AE22" s="38" t="str">
        <f t="shared" si="12"/>
        <v/>
      </c>
      <c r="AF22" s="38" t="str">
        <f t="shared" si="13"/>
        <v/>
      </c>
      <c r="AG22" s="38" t="str">
        <f t="shared" si="14"/>
        <v/>
      </c>
      <c r="AH22" s="26" t="str">
        <f t="shared" si="15"/>
        <v/>
      </c>
      <c r="AI22" s="25" t="str">
        <f t="shared" si="2"/>
        <v/>
      </c>
      <c r="AJ22" s="25" t="str">
        <f t="shared" si="3"/>
        <v/>
      </c>
      <c r="AK22" s="26" t="str">
        <f t="shared" si="16"/>
        <v/>
      </c>
      <c r="AL22" s="38" t="str">
        <f t="shared" si="17"/>
        <v/>
      </c>
      <c r="AM22" s="25" t="str">
        <f t="shared" si="4"/>
        <v/>
      </c>
      <c r="AN22" s="38" t="str">
        <f t="shared" si="18"/>
        <v/>
      </c>
      <c r="AO22" s="38" t="str">
        <f t="shared" si="19"/>
        <v/>
      </c>
      <c r="AP22" s="38" t="str">
        <f t="shared" si="20"/>
        <v/>
      </c>
      <c r="AQ22" s="38" t="str">
        <f t="shared" si="21"/>
        <v/>
      </c>
      <c r="AR22" s="25" t="str">
        <f t="shared" si="5"/>
        <v/>
      </c>
      <c r="AS22" s="25" t="str">
        <f t="shared" si="22"/>
        <v/>
      </c>
      <c r="AT22" s="25" t="str">
        <f t="shared" si="23"/>
        <v/>
      </c>
      <c r="AU22" s="25" t="str">
        <f t="shared" si="24"/>
        <v/>
      </c>
      <c r="AV22" s="60" t="str">
        <f t="shared" si="25"/>
        <v/>
      </c>
      <c r="AW22" s="61" t="str">
        <f t="shared" si="26"/>
        <v/>
      </c>
      <c r="AX22" s="56" t="str">
        <f t="shared" si="27"/>
        <v/>
      </c>
      <c r="AY22" s="61" t="str">
        <f t="shared" si="28"/>
        <v/>
      </c>
      <c r="AZ22" s="62" t="str">
        <f t="shared" si="29"/>
        <v/>
      </c>
      <c r="BA22" s="27" t="str">
        <f t="shared" si="30"/>
        <v/>
      </c>
      <c r="BB22" s="27" t="str">
        <f t="shared" si="31"/>
        <v/>
      </c>
      <c r="BC22" s="27" t="str">
        <f t="shared" si="32"/>
        <v/>
      </c>
      <c r="BD22" s="27" t="str">
        <f t="shared" si="33"/>
        <v/>
      </c>
      <c r="BE22" s="27" t="str">
        <f t="shared" si="34"/>
        <v/>
      </c>
      <c r="BF22" s="27" t="str">
        <f t="shared" si="35"/>
        <v/>
      </c>
      <c r="BG22" s="27" t="str">
        <f t="shared" si="36"/>
        <v/>
      </c>
      <c r="BH22" s="27" t="str">
        <f t="shared" si="37"/>
        <v/>
      </c>
      <c r="BI22" s="27" t="str">
        <f t="shared" si="38"/>
        <v/>
      </c>
      <c r="BJ22" s="27" t="str">
        <f t="shared" si="6"/>
        <v/>
      </c>
      <c r="BK22" s="79"/>
    </row>
    <row r="23" spans="1:63">
      <c r="A23" s="21"/>
      <c r="B23" s="18"/>
      <c r="C23" s="18"/>
      <c r="D23" s="18"/>
      <c r="E23" s="50"/>
      <c r="F23" s="18"/>
      <c r="G23" s="18"/>
      <c r="H23" s="19"/>
      <c r="I23" s="20"/>
      <c r="J23" s="18"/>
      <c r="K23" s="19"/>
      <c r="L23" s="18"/>
      <c r="M23" s="18"/>
      <c r="N23" s="18"/>
      <c r="O23" s="18"/>
      <c r="P23" s="18"/>
      <c r="Q23" s="18"/>
      <c r="R23" s="35"/>
      <c r="S23" s="87"/>
      <c r="T23" s="81" t="str">
        <f t="shared" si="7"/>
        <v/>
      </c>
      <c r="U23" s="85"/>
      <c r="V23" s="85"/>
      <c r="W23" s="91"/>
      <c r="X23" s="25">
        <f t="shared" si="8"/>
        <v>0</v>
      </c>
      <c r="Y23" s="25">
        <f t="shared" si="9"/>
        <v>0</v>
      </c>
      <c r="Z23" s="25" t="str">
        <f>IF(X23=1, "", IF(Y23&lt;SUM(Y24:$Y$500), "Empty Row", ""))</f>
        <v/>
      </c>
      <c r="AA23" s="25" t="str">
        <f t="shared" si="0"/>
        <v/>
      </c>
      <c r="AB23" s="25" t="str">
        <f t="shared" si="1"/>
        <v/>
      </c>
      <c r="AC23" s="38" t="str">
        <f t="shared" si="10"/>
        <v/>
      </c>
      <c r="AD23" s="38" t="str">
        <f t="shared" si="11"/>
        <v/>
      </c>
      <c r="AE23" s="38" t="str">
        <f t="shared" si="12"/>
        <v/>
      </c>
      <c r="AF23" s="38" t="str">
        <f t="shared" si="13"/>
        <v/>
      </c>
      <c r="AG23" s="38" t="str">
        <f t="shared" si="14"/>
        <v/>
      </c>
      <c r="AH23" s="26" t="str">
        <f t="shared" si="15"/>
        <v/>
      </c>
      <c r="AI23" s="25" t="str">
        <f t="shared" si="2"/>
        <v/>
      </c>
      <c r="AJ23" s="25" t="str">
        <f t="shared" si="3"/>
        <v/>
      </c>
      <c r="AK23" s="26" t="str">
        <f t="shared" si="16"/>
        <v/>
      </c>
      <c r="AL23" s="38" t="str">
        <f t="shared" si="17"/>
        <v/>
      </c>
      <c r="AM23" s="25" t="str">
        <f t="shared" si="4"/>
        <v/>
      </c>
      <c r="AN23" s="38" t="str">
        <f t="shared" si="18"/>
        <v/>
      </c>
      <c r="AO23" s="38" t="str">
        <f t="shared" si="19"/>
        <v/>
      </c>
      <c r="AP23" s="38" t="str">
        <f t="shared" si="20"/>
        <v/>
      </c>
      <c r="AQ23" s="38" t="str">
        <f t="shared" si="21"/>
        <v/>
      </c>
      <c r="AR23" s="25" t="str">
        <f t="shared" si="5"/>
        <v/>
      </c>
      <c r="AS23" s="25" t="str">
        <f t="shared" si="22"/>
        <v/>
      </c>
      <c r="AT23" s="25" t="str">
        <f t="shared" si="23"/>
        <v/>
      </c>
      <c r="AU23" s="25" t="str">
        <f t="shared" si="24"/>
        <v/>
      </c>
      <c r="AV23" s="60" t="str">
        <f t="shared" si="25"/>
        <v/>
      </c>
      <c r="AW23" s="61" t="str">
        <f t="shared" si="26"/>
        <v/>
      </c>
      <c r="AX23" s="56" t="str">
        <f t="shared" si="27"/>
        <v/>
      </c>
      <c r="AY23" s="61" t="str">
        <f t="shared" si="28"/>
        <v/>
      </c>
      <c r="AZ23" s="62" t="str">
        <f t="shared" si="29"/>
        <v/>
      </c>
      <c r="BA23" s="27" t="str">
        <f t="shared" si="30"/>
        <v/>
      </c>
      <c r="BB23" s="27" t="str">
        <f t="shared" si="31"/>
        <v/>
      </c>
      <c r="BC23" s="27" t="str">
        <f t="shared" si="32"/>
        <v/>
      </c>
      <c r="BD23" s="27" t="str">
        <f t="shared" si="33"/>
        <v/>
      </c>
      <c r="BE23" s="27" t="str">
        <f t="shared" si="34"/>
        <v/>
      </c>
      <c r="BF23" s="27" t="str">
        <f t="shared" si="35"/>
        <v/>
      </c>
      <c r="BG23" s="27" t="str">
        <f t="shared" si="36"/>
        <v/>
      </c>
      <c r="BH23" s="27" t="str">
        <f t="shared" si="37"/>
        <v/>
      </c>
      <c r="BI23" s="27" t="str">
        <f t="shared" si="38"/>
        <v/>
      </c>
      <c r="BJ23" s="27" t="str">
        <f t="shared" si="6"/>
        <v/>
      </c>
      <c r="BK23" s="79"/>
    </row>
    <row r="24" spans="1:63">
      <c r="A24" s="21"/>
      <c r="B24" s="18"/>
      <c r="C24" s="18"/>
      <c r="D24" s="18"/>
      <c r="E24" s="50"/>
      <c r="F24" s="18"/>
      <c r="G24" s="18"/>
      <c r="H24" s="19"/>
      <c r="I24" s="20"/>
      <c r="J24" s="18"/>
      <c r="K24" s="19"/>
      <c r="L24" s="18"/>
      <c r="M24" s="18"/>
      <c r="N24" s="18"/>
      <c r="O24" s="18"/>
      <c r="P24" s="18"/>
      <c r="Q24" s="18"/>
      <c r="R24" s="35"/>
      <c r="S24" s="87"/>
      <c r="T24" s="81" t="str">
        <f t="shared" si="7"/>
        <v/>
      </c>
      <c r="U24" s="85"/>
      <c r="V24" s="85"/>
      <c r="W24" s="91"/>
      <c r="X24" s="25">
        <f t="shared" si="8"/>
        <v>0</v>
      </c>
      <c r="Y24" s="25">
        <f t="shared" si="9"/>
        <v>0</v>
      </c>
      <c r="Z24" s="25" t="str">
        <f>IF(X24=1, "", IF(Y24&lt;SUM(Y25:$Y$500), "Empty Row", ""))</f>
        <v/>
      </c>
      <c r="AA24" s="25" t="str">
        <f t="shared" si="0"/>
        <v/>
      </c>
      <c r="AB24" s="25" t="str">
        <f t="shared" si="1"/>
        <v/>
      </c>
      <c r="AC24" s="38" t="str">
        <f t="shared" si="10"/>
        <v/>
      </c>
      <c r="AD24" s="38" t="str">
        <f t="shared" si="11"/>
        <v/>
      </c>
      <c r="AE24" s="38" t="str">
        <f t="shared" si="12"/>
        <v/>
      </c>
      <c r="AF24" s="38" t="str">
        <f t="shared" si="13"/>
        <v/>
      </c>
      <c r="AG24" s="38" t="str">
        <f t="shared" si="14"/>
        <v/>
      </c>
      <c r="AH24" s="26" t="str">
        <f t="shared" si="15"/>
        <v/>
      </c>
      <c r="AI24" s="25" t="str">
        <f t="shared" si="2"/>
        <v/>
      </c>
      <c r="AJ24" s="25" t="str">
        <f t="shared" si="3"/>
        <v/>
      </c>
      <c r="AK24" s="26" t="str">
        <f t="shared" si="16"/>
        <v/>
      </c>
      <c r="AL24" s="38" t="str">
        <f t="shared" si="17"/>
        <v/>
      </c>
      <c r="AM24" s="25" t="str">
        <f t="shared" si="4"/>
        <v/>
      </c>
      <c r="AN24" s="38" t="str">
        <f t="shared" si="18"/>
        <v/>
      </c>
      <c r="AO24" s="38" t="str">
        <f t="shared" si="19"/>
        <v/>
      </c>
      <c r="AP24" s="38" t="str">
        <f t="shared" si="20"/>
        <v/>
      </c>
      <c r="AQ24" s="38" t="str">
        <f t="shared" si="21"/>
        <v/>
      </c>
      <c r="AR24" s="25" t="str">
        <f t="shared" si="5"/>
        <v/>
      </c>
      <c r="AS24" s="25" t="str">
        <f t="shared" si="22"/>
        <v/>
      </c>
      <c r="AT24" s="25" t="str">
        <f t="shared" si="23"/>
        <v/>
      </c>
      <c r="AU24" s="25" t="str">
        <f t="shared" si="24"/>
        <v/>
      </c>
      <c r="AV24" s="60" t="str">
        <f t="shared" si="25"/>
        <v/>
      </c>
      <c r="AW24" s="61" t="str">
        <f t="shared" si="26"/>
        <v/>
      </c>
      <c r="AX24" s="56" t="str">
        <f t="shared" si="27"/>
        <v/>
      </c>
      <c r="AY24" s="61" t="str">
        <f t="shared" si="28"/>
        <v/>
      </c>
      <c r="AZ24" s="62" t="str">
        <f t="shared" si="29"/>
        <v/>
      </c>
      <c r="BA24" s="27" t="str">
        <f t="shared" si="30"/>
        <v/>
      </c>
      <c r="BB24" s="27" t="str">
        <f t="shared" si="31"/>
        <v/>
      </c>
      <c r="BC24" s="27" t="str">
        <f t="shared" si="32"/>
        <v/>
      </c>
      <c r="BD24" s="27" t="str">
        <f t="shared" si="33"/>
        <v/>
      </c>
      <c r="BE24" s="27" t="str">
        <f t="shared" si="34"/>
        <v/>
      </c>
      <c r="BF24" s="27" t="str">
        <f t="shared" si="35"/>
        <v/>
      </c>
      <c r="BG24" s="27" t="str">
        <f t="shared" si="36"/>
        <v/>
      </c>
      <c r="BH24" s="27" t="str">
        <f t="shared" si="37"/>
        <v/>
      </c>
      <c r="BI24" s="27" t="str">
        <f t="shared" si="38"/>
        <v/>
      </c>
      <c r="BJ24" s="27" t="str">
        <f t="shared" si="6"/>
        <v/>
      </c>
      <c r="BK24" s="79"/>
    </row>
    <row r="25" spans="1:63">
      <c r="A25" s="21"/>
      <c r="B25" s="18"/>
      <c r="C25" s="18"/>
      <c r="D25" s="18"/>
      <c r="E25" s="50"/>
      <c r="F25" s="18"/>
      <c r="G25" s="18"/>
      <c r="H25" s="19"/>
      <c r="I25" s="20"/>
      <c r="J25" s="18"/>
      <c r="K25" s="19"/>
      <c r="L25" s="18"/>
      <c r="M25" s="18"/>
      <c r="N25" s="18"/>
      <c r="O25" s="18"/>
      <c r="P25" s="18"/>
      <c r="Q25" s="18"/>
      <c r="R25" s="35"/>
      <c r="S25" s="87"/>
      <c r="T25" s="81" t="str">
        <f t="shared" si="7"/>
        <v/>
      </c>
      <c r="U25" s="85"/>
      <c r="V25" s="85"/>
      <c r="W25" s="91"/>
      <c r="X25" s="25">
        <f t="shared" si="8"/>
        <v>0</v>
      </c>
      <c r="Y25" s="25">
        <f t="shared" si="9"/>
        <v>0</v>
      </c>
      <c r="Z25" s="25" t="str">
        <f>IF(X25=1, "", IF(Y25&lt;SUM(Y26:$Y$500), "Empty Row", ""))</f>
        <v/>
      </c>
      <c r="AA25" s="25" t="str">
        <f t="shared" si="0"/>
        <v/>
      </c>
      <c r="AB25" s="25" t="str">
        <f t="shared" si="1"/>
        <v/>
      </c>
      <c r="AC25" s="38" t="str">
        <f t="shared" si="10"/>
        <v/>
      </c>
      <c r="AD25" s="38" t="str">
        <f t="shared" si="11"/>
        <v/>
      </c>
      <c r="AE25" s="38" t="str">
        <f t="shared" si="12"/>
        <v/>
      </c>
      <c r="AF25" s="38" t="str">
        <f t="shared" si="13"/>
        <v/>
      </c>
      <c r="AG25" s="38" t="str">
        <f t="shared" si="14"/>
        <v/>
      </c>
      <c r="AH25" s="26" t="str">
        <f t="shared" si="15"/>
        <v/>
      </c>
      <c r="AI25" s="25" t="str">
        <f t="shared" si="2"/>
        <v/>
      </c>
      <c r="AJ25" s="25" t="str">
        <f t="shared" si="3"/>
        <v/>
      </c>
      <c r="AK25" s="26" t="str">
        <f t="shared" si="16"/>
        <v/>
      </c>
      <c r="AL25" s="38" t="str">
        <f t="shared" si="17"/>
        <v/>
      </c>
      <c r="AM25" s="25" t="str">
        <f t="shared" si="4"/>
        <v/>
      </c>
      <c r="AN25" s="38" t="str">
        <f t="shared" si="18"/>
        <v/>
      </c>
      <c r="AO25" s="38" t="str">
        <f t="shared" si="19"/>
        <v/>
      </c>
      <c r="AP25" s="38" t="str">
        <f t="shared" si="20"/>
        <v/>
      </c>
      <c r="AQ25" s="38" t="str">
        <f t="shared" si="21"/>
        <v/>
      </c>
      <c r="AR25" s="25" t="str">
        <f t="shared" si="5"/>
        <v/>
      </c>
      <c r="AS25" s="25" t="str">
        <f t="shared" si="22"/>
        <v/>
      </c>
      <c r="AT25" s="25" t="str">
        <f t="shared" si="23"/>
        <v/>
      </c>
      <c r="AU25" s="25" t="str">
        <f t="shared" si="24"/>
        <v/>
      </c>
      <c r="AV25" s="60" t="str">
        <f t="shared" si="25"/>
        <v/>
      </c>
      <c r="AW25" s="61" t="str">
        <f t="shared" si="26"/>
        <v/>
      </c>
      <c r="AX25" s="56" t="str">
        <f t="shared" si="27"/>
        <v/>
      </c>
      <c r="AY25" s="61" t="str">
        <f t="shared" si="28"/>
        <v/>
      </c>
      <c r="AZ25" s="62" t="str">
        <f t="shared" si="29"/>
        <v/>
      </c>
      <c r="BA25" s="27" t="str">
        <f t="shared" si="30"/>
        <v/>
      </c>
      <c r="BB25" s="27" t="str">
        <f t="shared" si="31"/>
        <v/>
      </c>
      <c r="BC25" s="27" t="str">
        <f t="shared" si="32"/>
        <v/>
      </c>
      <c r="BD25" s="27" t="str">
        <f t="shared" si="33"/>
        <v/>
      </c>
      <c r="BE25" s="27" t="str">
        <f t="shared" si="34"/>
        <v/>
      </c>
      <c r="BF25" s="27" t="str">
        <f t="shared" si="35"/>
        <v/>
      </c>
      <c r="BG25" s="27" t="str">
        <f t="shared" si="36"/>
        <v/>
      </c>
      <c r="BH25" s="27" t="str">
        <f t="shared" si="37"/>
        <v/>
      </c>
      <c r="BI25" s="27" t="str">
        <f t="shared" si="38"/>
        <v/>
      </c>
      <c r="BJ25" s="27" t="str">
        <f t="shared" si="6"/>
        <v/>
      </c>
      <c r="BK25" s="79"/>
    </row>
    <row r="26" spans="1:63">
      <c r="A26" s="21"/>
      <c r="B26" s="18"/>
      <c r="C26" s="18"/>
      <c r="D26" s="18"/>
      <c r="E26" s="50"/>
      <c r="F26" s="18"/>
      <c r="G26" s="18"/>
      <c r="H26" s="19"/>
      <c r="I26" s="20"/>
      <c r="J26" s="18"/>
      <c r="K26" s="112"/>
      <c r="L26" s="18"/>
      <c r="M26" s="18"/>
      <c r="N26" s="18"/>
      <c r="O26" s="18"/>
      <c r="P26" s="18"/>
      <c r="Q26" s="18"/>
      <c r="R26" s="35"/>
      <c r="S26" s="87"/>
      <c r="T26" s="81" t="str">
        <f t="shared" si="7"/>
        <v/>
      </c>
      <c r="U26" s="85"/>
      <c r="V26" s="85"/>
      <c r="W26" s="91"/>
      <c r="X26" s="25">
        <f t="shared" si="8"/>
        <v>0</v>
      </c>
      <c r="Y26" s="25">
        <f t="shared" si="9"/>
        <v>0</v>
      </c>
      <c r="Z26" s="25" t="str">
        <f>IF(X26=1, "", IF(Y26&lt;SUM(Y27:$Y$500), "Empty Row", ""))</f>
        <v/>
      </c>
      <c r="AA26" s="25" t="str">
        <f t="shared" si="0"/>
        <v/>
      </c>
      <c r="AB26" s="25" t="str">
        <f t="shared" si="1"/>
        <v/>
      </c>
      <c r="AC26" s="38" t="str">
        <f t="shared" si="10"/>
        <v/>
      </c>
      <c r="AD26" s="38" t="str">
        <f t="shared" si="11"/>
        <v/>
      </c>
      <c r="AE26" s="38" t="str">
        <f t="shared" si="12"/>
        <v/>
      </c>
      <c r="AF26" s="38" t="str">
        <f t="shared" si="13"/>
        <v/>
      </c>
      <c r="AG26" s="38" t="str">
        <f t="shared" si="14"/>
        <v/>
      </c>
      <c r="AH26" s="26" t="str">
        <f t="shared" si="15"/>
        <v/>
      </c>
      <c r="AI26" s="25" t="str">
        <f t="shared" si="2"/>
        <v/>
      </c>
      <c r="AJ26" s="25" t="str">
        <f t="shared" si="3"/>
        <v/>
      </c>
      <c r="AK26" s="26" t="str">
        <f t="shared" si="16"/>
        <v/>
      </c>
      <c r="AL26" s="38" t="str">
        <f t="shared" si="17"/>
        <v/>
      </c>
      <c r="AM26" s="25" t="str">
        <f t="shared" si="4"/>
        <v/>
      </c>
      <c r="AN26" s="38" t="str">
        <f t="shared" si="18"/>
        <v/>
      </c>
      <c r="AO26" s="38" t="str">
        <f t="shared" si="19"/>
        <v/>
      </c>
      <c r="AP26" s="38" t="str">
        <f t="shared" si="20"/>
        <v/>
      </c>
      <c r="AQ26" s="38" t="str">
        <f t="shared" si="21"/>
        <v/>
      </c>
      <c r="AR26" s="25" t="str">
        <f t="shared" si="5"/>
        <v/>
      </c>
      <c r="AS26" s="25" t="str">
        <f t="shared" si="22"/>
        <v/>
      </c>
      <c r="AT26" s="25" t="str">
        <f t="shared" si="23"/>
        <v/>
      </c>
      <c r="AU26" s="25" t="str">
        <f t="shared" si="24"/>
        <v/>
      </c>
      <c r="AV26" s="60" t="str">
        <f t="shared" si="25"/>
        <v/>
      </c>
      <c r="AW26" s="61" t="str">
        <f t="shared" si="26"/>
        <v/>
      </c>
      <c r="AX26" s="56" t="str">
        <f t="shared" si="27"/>
        <v/>
      </c>
      <c r="AY26" s="61" t="str">
        <f t="shared" si="28"/>
        <v/>
      </c>
      <c r="AZ26" s="62" t="str">
        <f t="shared" si="29"/>
        <v/>
      </c>
      <c r="BA26" s="27" t="str">
        <f t="shared" si="30"/>
        <v/>
      </c>
      <c r="BB26" s="27" t="str">
        <f t="shared" si="31"/>
        <v/>
      </c>
      <c r="BC26" s="27" t="str">
        <f t="shared" si="32"/>
        <v/>
      </c>
      <c r="BD26" s="27" t="str">
        <f t="shared" si="33"/>
        <v/>
      </c>
      <c r="BE26" s="27" t="str">
        <f t="shared" si="34"/>
        <v/>
      </c>
      <c r="BF26" s="27" t="str">
        <f t="shared" si="35"/>
        <v/>
      </c>
      <c r="BG26" s="27" t="str">
        <f t="shared" si="36"/>
        <v/>
      </c>
      <c r="BH26" s="27" t="str">
        <f t="shared" si="37"/>
        <v/>
      </c>
      <c r="BI26" s="27" t="str">
        <f t="shared" si="38"/>
        <v/>
      </c>
      <c r="BJ26" s="27" t="str">
        <f t="shared" si="6"/>
        <v/>
      </c>
      <c r="BK26" s="79"/>
    </row>
    <row r="27" spans="1:63">
      <c r="A27" s="21"/>
      <c r="B27" s="18"/>
      <c r="C27" s="18"/>
      <c r="D27" s="18"/>
      <c r="E27" s="50"/>
      <c r="F27" s="18"/>
      <c r="G27" s="18"/>
      <c r="H27" s="19"/>
      <c r="I27" s="20"/>
      <c r="J27" s="18"/>
      <c r="K27" s="112"/>
      <c r="L27" s="18"/>
      <c r="M27" s="18"/>
      <c r="N27" s="18"/>
      <c r="O27" s="18"/>
      <c r="P27" s="18"/>
      <c r="Q27" s="18"/>
      <c r="R27" s="35"/>
      <c r="S27" s="87"/>
      <c r="T27" s="81" t="str">
        <f t="shared" si="7"/>
        <v/>
      </c>
      <c r="U27" s="85"/>
      <c r="V27" s="85"/>
      <c r="W27" s="91"/>
      <c r="X27" s="25">
        <f t="shared" si="8"/>
        <v>0</v>
      </c>
      <c r="Y27" s="25">
        <f t="shared" si="9"/>
        <v>0</v>
      </c>
      <c r="Z27" s="25" t="str">
        <f>IF(X27=1, "", IF(Y27&lt;SUM(Y28:$Y$500), "Empty Row", ""))</f>
        <v/>
      </c>
      <c r="AA27" s="25" t="str">
        <f t="shared" si="0"/>
        <v/>
      </c>
      <c r="AB27" s="25" t="str">
        <f t="shared" si="1"/>
        <v/>
      </c>
      <c r="AC27" s="38" t="str">
        <f t="shared" si="10"/>
        <v/>
      </c>
      <c r="AD27" s="38" t="str">
        <f t="shared" si="11"/>
        <v/>
      </c>
      <c r="AE27" s="38" t="str">
        <f t="shared" si="12"/>
        <v/>
      </c>
      <c r="AF27" s="38" t="str">
        <f t="shared" si="13"/>
        <v/>
      </c>
      <c r="AG27" s="38" t="str">
        <f t="shared" si="14"/>
        <v/>
      </c>
      <c r="AH27" s="26" t="str">
        <f t="shared" si="15"/>
        <v/>
      </c>
      <c r="AI27" s="25" t="str">
        <f t="shared" si="2"/>
        <v/>
      </c>
      <c r="AJ27" s="25" t="str">
        <f t="shared" si="3"/>
        <v/>
      </c>
      <c r="AK27" s="26" t="str">
        <f t="shared" si="16"/>
        <v/>
      </c>
      <c r="AL27" s="38" t="str">
        <f t="shared" si="17"/>
        <v/>
      </c>
      <c r="AM27" s="25" t="str">
        <f t="shared" si="4"/>
        <v/>
      </c>
      <c r="AN27" s="38" t="str">
        <f t="shared" si="18"/>
        <v/>
      </c>
      <c r="AO27" s="38" t="str">
        <f t="shared" si="19"/>
        <v/>
      </c>
      <c r="AP27" s="38" t="str">
        <f t="shared" si="20"/>
        <v/>
      </c>
      <c r="AQ27" s="38" t="str">
        <f t="shared" si="21"/>
        <v/>
      </c>
      <c r="AR27" s="25" t="str">
        <f t="shared" si="5"/>
        <v/>
      </c>
      <c r="AS27" s="25" t="str">
        <f t="shared" si="22"/>
        <v/>
      </c>
      <c r="AT27" s="25" t="str">
        <f t="shared" si="23"/>
        <v/>
      </c>
      <c r="AU27" s="25" t="str">
        <f t="shared" si="24"/>
        <v/>
      </c>
      <c r="AV27" s="60" t="str">
        <f t="shared" si="25"/>
        <v/>
      </c>
      <c r="AW27" s="61" t="str">
        <f t="shared" si="26"/>
        <v/>
      </c>
      <c r="AX27" s="56" t="str">
        <f t="shared" si="27"/>
        <v/>
      </c>
      <c r="AY27" s="61" t="str">
        <f t="shared" si="28"/>
        <v/>
      </c>
      <c r="AZ27" s="62" t="str">
        <f t="shared" si="29"/>
        <v/>
      </c>
      <c r="BA27" s="27" t="str">
        <f t="shared" si="30"/>
        <v/>
      </c>
      <c r="BB27" s="27" t="str">
        <f t="shared" si="31"/>
        <v/>
      </c>
      <c r="BC27" s="27" t="str">
        <f t="shared" si="32"/>
        <v/>
      </c>
      <c r="BD27" s="27" t="str">
        <f t="shared" si="33"/>
        <v/>
      </c>
      <c r="BE27" s="27" t="str">
        <f t="shared" si="34"/>
        <v/>
      </c>
      <c r="BF27" s="27" t="str">
        <f t="shared" si="35"/>
        <v/>
      </c>
      <c r="BG27" s="27" t="str">
        <f t="shared" si="36"/>
        <v/>
      </c>
      <c r="BH27" s="27" t="str">
        <f t="shared" si="37"/>
        <v/>
      </c>
      <c r="BI27" s="27" t="str">
        <f t="shared" si="38"/>
        <v/>
      </c>
      <c r="BJ27" s="27" t="str">
        <f t="shared" si="6"/>
        <v/>
      </c>
      <c r="BK27" s="79"/>
    </row>
    <row r="28" spans="1:63">
      <c r="A28" s="21"/>
      <c r="B28" s="18"/>
      <c r="C28" s="18"/>
      <c r="D28" s="18"/>
      <c r="E28" s="50"/>
      <c r="F28" s="18"/>
      <c r="G28" s="18"/>
      <c r="H28" s="19"/>
      <c r="I28" s="20"/>
      <c r="J28" s="18"/>
      <c r="K28" s="112"/>
      <c r="L28" s="18"/>
      <c r="M28" s="18"/>
      <c r="N28" s="18"/>
      <c r="O28" s="18"/>
      <c r="P28" s="18"/>
      <c r="Q28" s="18"/>
      <c r="R28" s="35"/>
      <c r="S28" s="87"/>
      <c r="T28" s="81" t="str">
        <f t="shared" si="7"/>
        <v/>
      </c>
      <c r="U28" s="85"/>
      <c r="V28" s="85"/>
      <c r="W28" s="91"/>
      <c r="X28" s="25">
        <f t="shared" si="8"/>
        <v>0</v>
      </c>
      <c r="Y28" s="25">
        <f t="shared" si="9"/>
        <v>0</v>
      </c>
      <c r="Z28" s="25" t="str">
        <f>IF(X28=1, "", IF(Y28&lt;SUM(Y29:$Y$500), "Empty Row", ""))</f>
        <v/>
      </c>
      <c r="AA28" s="25" t="str">
        <f t="shared" si="0"/>
        <v/>
      </c>
      <c r="AB28" s="25" t="str">
        <f t="shared" si="1"/>
        <v/>
      </c>
      <c r="AC28" s="38" t="str">
        <f t="shared" si="10"/>
        <v/>
      </c>
      <c r="AD28" s="38" t="str">
        <f t="shared" si="11"/>
        <v/>
      </c>
      <c r="AE28" s="38" t="str">
        <f t="shared" si="12"/>
        <v/>
      </c>
      <c r="AF28" s="38" t="str">
        <f t="shared" si="13"/>
        <v/>
      </c>
      <c r="AG28" s="38" t="str">
        <f t="shared" si="14"/>
        <v/>
      </c>
      <c r="AH28" s="26" t="str">
        <f t="shared" si="15"/>
        <v/>
      </c>
      <c r="AI28" s="25" t="str">
        <f t="shared" si="2"/>
        <v/>
      </c>
      <c r="AJ28" s="25" t="str">
        <f t="shared" si="3"/>
        <v/>
      </c>
      <c r="AK28" s="26" t="str">
        <f t="shared" si="16"/>
        <v/>
      </c>
      <c r="AL28" s="38" t="str">
        <f t="shared" si="17"/>
        <v/>
      </c>
      <c r="AM28" s="25" t="str">
        <f t="shared" si="4"/>
        <v/>
      </c>
      <c r="AN28" s="38" t="str">
        <f t="shared" si="18"/>
        <v/>
      </c>
      <c r="AO28" s="38" t="str">
        <f t="shared" si="19"/>
        <v/>
      </c>
      <c r="AP28" s="38" t="str">
        <f t="shared" si="20"/>
        <v/>
      </c>
      <c r="AQ28" s="38" t="str">
        <f t="shared" si="21"/>
        <v/>
      </c>
      <c r="AR28" s="25" t="str">
        <f t="shared" si="5"/>
        <v/>
      </c>
      <c r="AS28" s="25" t="str">
        <f t="shared" si="22"/>
        <v/>
      </c>
      <c r="AT28" s="25" t="str">
        <f t="shared" si="23"/>
        <v/>
      </c>
      <c r="AU28" s="25" t="str">
        <f t="shared" si="24"/>
        <v/>
      </c>
      <c r="AV28" s="60" t="str">
        <f t="shared" si="25"/>
        <v/>
      </c>
      <c r="AW28" s="61" t="str">
        <f t="shared" si="26"/>
        <v/>
      </c>
      <c r="AX28" s="56" t="str">
        <f t="shared" si="27"/>
        <v/>
      </c>
      <c r="AY28" s="61" t="str">
        <f t="shared" si="28"/>
        <v/>
      </c>
      <c r="AZ28" s="62" t="str">
        <f t="shared" si="29"/>
        <v/>
      </c>
      <c r="BA28" s="27" t="str">
        <f t="shared" si="30"/>
        <v/>
      </c>
      <c r="BB28" s="27" t="str">
        <f t="shared" si="31"/>
        <v/>
      </c>
      <c r="BC28" s="27" t="str">
        <f t="shared" si="32"/>
        <v/>
      </c>
      <c r="BD28" s="27" t="str">
        <f t="shared" si="33"/>
        <v/>
      </c>
      <c r="BE28" s="27" t="str">
        <f t="shared" si="34"/>
        <v/>
      </c>
      <c r="BF28" s="27" t="str">
        <f t="shared" si="35"/>
        <v/>
      </c>
      <c r="BG28" s="27" t="str">
        <f t="shared" si="36"/>
        <v/>
      </c>
      <c r="BH28" s="27" t="str">
        <f t="shared" si="37"/>
        <v/>
      </c>
      <c r="BI28" s="27" t="str">
        <f t="shared" si="38"/>
        <v/>
      </c>
      <c r="BJ28" s="27" t="str">
        <f t="shared" si="6"/>
        <v/>
      </c>
      <c r="BK28" s="79"/>
    </row>
    <row r="29" spans="1:63">
      <c r="A29" s="21"/>
      <c r="B29" s="18"/>
      <c r="C29" s="18"/>
      <c r="D29" s="18"/>
      <c r="E29" s="50"/>
      <c r="F29" s="18"/>
      <c r="G29" s="18"/>
      <c r="H29" s="19"/>
      <c r="I29" s="20"/>
      <c r="J29" s="18"/>
      <c r="K29" s="19"/>
      <c r="L29" s="18"/>
      <c r="M29" s="18"/>
      <c r="N29" s="18"/>
      <c r="O29" s="18"/>
      <c r="P29" s="18"/>
      <c r="Q29" s="18"/>
      <c r="R29" s="35"/>
      <c r="S29" s="87"/>
      <c r="T29" s="81" t="str">
        <f t="shared" si="7"/>
        <v/>
      </c>
      <c r="U29" s="85"/>
      <c r="V29" s="85"/>
      <c r="W29" s="91"/>
      <c r="X29" s="25">
        <f t="shared" si="8"/>
        <v>0</v>
      </c>
      <c r="Y29" s="25">
        <f t="shared" si="9"/>
        <v>0</v>
      </c>
      <c r="Z29" s="25" t="str">
        <f>IF(X29=1, "", IF(Y29&lt;SUM(Y30:$Y$500), "Empty Row", ""))</f>
        <v/>
      </c>
      <c r="AA29" s="25" t="str">
        <f t="shared" si="0"/>
        <v/>
      </c>
      <c r="AB29" s="25" t="str">
        <f t="shared" si="1"/>
        <v/>
      </c>
      <c r="AC29" s="38" t="str">
        <f t="shared" si="10"/>
        <v/>
      </c>
      <c r="AD29" s="38" t="str">
        <f t="shared" si="11"/>
        <v/>
      </c>
      <c r="AE29" s="38" t="str">
        <f t="shared" si="12"/>
        <v/>
      </c>
      <c r="AF29" s="38" t="str">
        <f t="shared" si="13"/>
        <v/>
      </c>
      <c r="AG29" s="38" t="str">
        <f t="shared" si="14"/>
        <v/>
      </c>
      <c r="AH29" s="26" t="str">
        <f t="shared" si="15"/>
        <v/>
      </c>
      <c r="AI29" s="25" t="str">
        <f t="shared" si="2"/>
        <v/>
      </c>
      <c r="AJ29" s="25" t="str">
        <f t="shared" si="3"/>
        <v/>
      </c>
      <c r="AK29" s="26" t="str">
        <f t="shared" si="16"/>
        <v/>
      </c>
      <c r="AL29" s="38" t="str">
        <f t="shared" si="17"/>
        <v/>
      </c>
      <c r="AM29" s="25" t="str">
        <f t="shared" si="4"/>
        <v/>
      </c>
      <c r="AN29" s="38" t="str">
        <f t="shared" si="18"/>
        <v/>
      </c>
      <c r="AO29" s="38" t="str">
        <f t="shared" si="19"/>
        <v/>
      </c>
      <c r="AP29" s="38" t="str">
        <f t="shared" si="20"/>
        <v/>
      </c>
      <c r="AQ29" s="38" t="str">
        <f t="shared" si="21"/>
        <v/>
      </c>
      <c r="AR29" s="25" t="str">
        <f t="shared" si="5"/>
        <v/>
      </c>
      <c r="AS29" s="25" t="str">
        <f t="shared" si="22"/>
        <v/>
      </c>
      <c r="AT29" s="25" t="str">
        <f t="shared" si="23"/>
        <v/>
      </c>
      <c r="AU29" s="25" t="str">
        <f t="shared" si="24"/>
        <v/>
      </c>
      <c r="AV29" s="60" t="str">
        <f t="shared" si="25"/>
        <v/>
      </c>
      <c r="AW29" s="61" t="str">
        <f t="shared" si="26"/>
        <v/>
      </c>
      <c r="AX29" s="56" t="str">
        <f t="shared" si="27"/>
        <v/>
      </c>
      <c r="AY29" s="61" t="str">
        <f t="shared" si="28"/>
        <v/>
      </c>
      <c r="AZ29" s="62" t="str">
        <f t="shared" si="29"/>
        <v/>
      </c>
      <c r="BA29" s="27" t="str">
        <f t="shared" si="30"/>
        <v/>
      </c>
      <c r="BB29" s="27" t="str">
        <f t="shared" si="31"/>
        <v/>
      </c>
      <c r="BC29" s="27" t="str">
        <f t="shared" si="32"/>
        <v/>
      </c>
      <c r="BD29" s="27" t="str">
        <f t="shared" si="33"/>
        <v/>
      </c>
      <c r="BE29" s="27" t="str">
        <f t="shared" si="34"/>
        <v/>
      </c>
      <c r="BF29" s="27" t="str">
        <f t="shared" si="35"/>
        <v/>
      </c>
      <c r="BG29" s="27" t="str">
        <f t="shared" si="36"/>
        <v/>
      </c>
      <c r="BH29" s="27" t="str">
        <f t="shared" si="37"/>
        <v/>
      </c>
      <c r="BI29" s="27" t="str">
        <f t="shared" si="38"/>
        <v/>
      </c>
      <c r="BJ29" s="27" t="str">
        <f t="shared" si="6"/>
        <v/>
      </c>
      <c r="BK29" s="79"/>
    </row>
    <row r="30" spans="1:63">
      <c r="A30" s="21"/>
      <c r="B30" s="18"/>
      <c r="C30" s="18"/>
      <c r="D30" s="18"/>
      <c r="E30" s="50"/>
      <c r="F30" s="18"/>
      <c r="G30" s="18"/>
      <c r="H30" s="19"/>
      <c r="I30" s="20"/>
      <c r="J30" s="18"/>
      <c r="K30" s="19"/>
      <c r="L30" s="18"/>
      <c r="M30" s="18"/>
      <c r="N30" s="18"/>
      <c r="O30" s="18"/>
      <c r="P30" s="18"/>
      <c r="Q30" s="18"/>
      <c r="R30" s="35"/>
      <c r="S30" s="87"/>
      <c r="T30" s="81" t="str">
        <f t="shared" si="7"/>
        <v/>
      </c>
      <c r="U30" s="85"/>
      <c r="V30" s="85"/>
      <c r="W30" s="91"/>
      <c r="X30" s="25">
        <f t="shared" si="8"/>
        <v>0</v>
      </c>
      <c r="Y30" s="25">
        <f t="shared" si="9"/>
        <v>0</v>
      </c>
      <c r="Z30" s="25" t="str">
        <f>IF(X30=1, "", IF(Y30&lt;SUM(Y31:$Y$500), "Empty Row", ""))</f>
        <v/>
      </c>
      <c r="AA30" s="25" t="str">
        <f t="shared" si="0"/>
        <v/>
      </c>
      <c r="AB30" s="25" t="str">
        <f t="shared" si="1"/>
        <v/>
      </c>
      <c r="AC30" s="38" t="str">
        <f t="shared" si="10"/>
        <v/>
      </c>
      <c r="AD30" s="38" t="str">
        <f t="shared" si="11"/>
        <v/>
      </c>
      <c r="AE30" s="38" t="str">
        <f t="shared" si="12"/>
        <v/>
      </c>
      <c r="AF30" s="38" t="str">
        <f t="shared" si="13"/>
        <v/>
      </c>
      <c r="AG30" s="38" t="str">
        <f t="shared" si="14"/>
        <v/>
      </c>
      <c r="AH30" s="26" t="str">
        <f t="shared" si="15"/>
        <v/>
      </c>
      <c r="AI30" s="25" t="str">
        <f t="shared" si="2"/>
        <v/>
      </c>
      <c r="AJ30" s="25" t="str">
        <f t="shared" si="3"/>
        <v/>
      </c>
      <c r="AK30" s="26" t="str">
        <f t="shared" si="16"/>
        <v/>
      </c>
      <c r="AL30" s="38" t="str">
        <f t="shared" si="17"/>
        <v/>
      </c>
      <c r="AM30" s="25" t="str">
        <f t="shared" si="4"/>
        <v/>
      </c>
      <c r="AN30" s="38" t="str">
        <f t="shared" si="18"/>
        <v/>
      </c>
      <c r="AO30" s="38" t="str">
        <f t="shared" si="19"/>
        <v/>
      </c>
      <c r="AP30" s="38" t="str">
        <f t="shared" si="20"/>
        <v/>
      </c>
      <c r="AQ30" s="38" t="str">
        <f t="shared" si="21"/>
        <v/>
      </c>
      <c r="AR30" s="25" t="str">
        <f t="shared" si="5"/>
        <v/>
      </c>
      <c r="AS30" s="25" t="str">
        <f t="shared" si="22"/>
        <v/>
      </c>
      <c r="AT30" s="25" t="str">
        <f t="shared" si="23"/>
        <v/>
      </c>
      <c r="AU30" s="25" t="str">
        <f t="shared" si="24"/>
        <v/>
      </c>
      <c r="AV30" s="60" t="str">
        <f t="shared" si="25"/>
        <v/>
      </c>
      <c r="AW30" s="61" t="str">
        <f t="shared" si="26"/>
        <v/>
      </c>
      <c r="AX30" s="56" t="str">
        <f t="shared" si="27"/>
        <v/>
      </c>
      <c r="AY30" s="61" t="str">
        <f t="shared" si="28"/>
        <v/>
      </c>
      <c r="AZ30" s="62" t="str">
        <f t="shared" si="29"/>
        <v/>
      </c>
      <c r="BA30" s="27" t="str">
        <f t="shared" si="30"/>
        <v/>
      </c>
      <c r="BB30" s="27" t="str">
        <f t="shared" si="31"/>
        <v/>
      </c>
      <c r="BC30" s="27" t="str">
        <f t="shared" si="32"/>
        <v/>
      </c>
      <c r="BD30" s="27" t="str">
        <f t="shared" si="33"/>
        <v/>
      </c>
      <c r="BE30" s="27" t="str">
        <f t="shared" si="34"/>
        <v/>
      </c>
      <c r="BF30" s="27" t="str">
        <f t="shared" si="35"/>
        <v/>
      </c>
      <c r="BG30" s="27" t="str">
        <f t="shared" si="36"/>
        <v/>
      </c>
      <c r="BH30" s="27" t="str">
        <f t="shared" si="37"/>
        <v/>
      </c>
      <c r="BI30" s="27" t="str">
        <f t="shared" si="38"/>
        <v/>
      </c>
      <c r="BJ30" s="27" t="str">
        <f t="shared" si="6"/>
        <v/>
      </c>
      <c r="BK30" s="79"/>
    </row>
    <row r="31" spans="1:63">
      <c r="A31" s="21"/>
      <c r="B31" s="18"/>
      <c r="C31" s="18"/>
      <c r="D31" s="18"/>
      <c r="E31" s="50"/>
      <c r="F31" s="18"/>
      <c r="G31" s="18"/>
      <c r="H31" s="19"/>
      <c r="I31" s="20"/>
      <c r="J31" s="18"/>
      <c r="K31" s="19"/>
      <c r="L31" s="18"/>
      <c r="M31" s="18"/>
      <c r="N31" s="18"/>
      <c r="O31" s="18"/>
      <c r="P31" s="18"/>
      <c r="Q31" s="18"/>
      <c r="R31" s="35"/>
      <c r="S31" s="87"/>
      <c r="T31" s="81" t="str">
        <f t="shared" si="7"/>
        <v/>
      </c>
      <c r="U31" s="85"/>
      <c r="V31" s="85"/>
      <c r="W31" s="91"/>
      <c r="X31" s="25">
        <f t="shared" si="8"/>
        <v>0</v>
      </c>
      <c r="Y31" s="25">
        <f t="shared" si="9"/>
        <v>0</v>
      </c>
      <c r="Z31" s="25" t="str">
        <f>IF(X31=1, "", IF(Y31&lt;SUM(Y32:$Y$500), "Empty Row", ""))</f>
        <v/>
      </c>
      <c r="AA31" s="25" t="str">
        <f t="shared" si="0"/>
        <v/>
      </c>
      <c r="AB31" s="25" t="str">
        <f t="shared" si="1"/>
        <v/>
      </c>
      <c r="AC31" s="38" t="str">
        <f t="shared" si="10"/>
        <v/>
      </c>
      <c r="AD31" s="38" t="str">
        <f t="shared" si="11"/>
        <v/>
      </c>
      <c r="AE31" s="38" t="str">
        <f t="shared" si="12"/>
        <v/>
      </c>
      <c r="AF31" s="38" t="str">
        <f t="shared" si="13"/>
        <v/>
      </c>
      <c r="AG31" s="38" t="str">
        <f t="shared" si="14"/>
        <v/>
      </c>
      <c r="AH31" s="26" t="str">
        <f t="shared" si="15"/>
        <v/>
      </c>
      <c r="AI31" s="25" t="str">
        <f t="shared" si="2"/>
        <v/>
      </c>
      <c r="AJ31" s="25" t="str">
        <f t="shared" si="3"/>
        <v/>
      </c>
      <c r="AK31" s="26" t="str">
        <f t="shared" si="16"/>
        <v/>
      </c>
      <c r="AL31" s="38" t="str">
        <f t="shared" si="17"/>
        <v/>
      </c>
      <c r="AM31" s="25" t="str">
        <f t="shared" si="4"/>
        <v/>
      </c>
      <c r="AN31" s="38" t="str">
        <f t="shared" si="18"/>
        <v/>
      </c>
      <c r="AO31" s="38" t="str">
        <f t="shared" si="19"/>
        <v/>
      </c>
      <c r="AP31" s="38" t="str">
        <f t="shared" si="20"/>
        <v/>
      </c>
      <c r="AQ31" s="38" t="str">
        <f t="shared" si="21"/>
        <v/>
      </c>
      <c r="AR31" s="25" t="str">
        <f t="shared" si="5"/>
        <v/>
      </c>
      <c r="AS31" s="25" t="str">
        <f t="shared" si="22"/>
        <v/>
      </c>
      <c r="AT31" s="25" t="str">
        <f t="shared" si="23"/>
        <v/>
      </c>
      <c r="AU31" s="25" t="str">
        <f t="shared" si="24"/>
        <v/>
      </c>
      <c r="AV31" s="60" t="str">
        <f t="shared" si="25"/>
        <v/>
      </c>
      <c r="AW31" s="61" t="str">
        <f t="shared" si="26"/>
        <v/>
      </c>
      <c r="AX31" s="56" t="str">
        <f t="shared" si="27"/>
        <v/>
      </c>
      <c r="AY31" s="61" t="str">
        <f t="shared" si="28"/>
        <v/>
      </c>
      <c r="AZ31" s="62" t="str">
        <f t="shared" si="29"/>
        <v/>
      </c>
      <c r="BA31" s="27" t="str">
        <f t="shared" si="30"/>
        <v/>
      </c>
      <c r="BB31" s="27" t="str">
        <f t="shared" si="31"/>
        <v/>
      </c>
      <c r="BC31" s="27" t="str">
        <f t="shared" si="32"/>
        <v/>
      </c>
      <c r="BD31" s="27" t="str">
        <f t="shared" si="33"/>
        <v/>
      </c>
      <c r="BE31" s="27" t="str">
        <f t="shared" si="34"/>
        <v/>
      </c>
      <c r="BF31" s="27" t="str">
        <f t="shared" si="35"/>
        <v/>
      </c>
      <c r="BG31" s="27" t="str">
        <f t="shared" si="36"/>
        <v/>
      </c>
      <c r="BH31" s="27" t="str">
        <f t="shared" si="37"/>
        <v/>
      </c>
      <c r="BI31" s="27" t="str">
        <f t="shared" si="38"/>
        <v/>
      </c>
      <c r="BJ31" s="27" t="str">
        <f t="shared" si="6"/>
        <v/>
      </c>
      <c r="BK31" s="79"/>
    </row>
    <row r="32" spans="1:63">
      <c r="A32" s="21"/>
      <c r="B32" s="18"/>
      <c r="C32" s="18"/>
      <c r="D32" s="18"/>
      <c r="E32" s="50"/>
      <c r="F32" s="18"/>
      <c r="G32" s="18"/>
      <c r="H32" s="19"/>
      <c r="I32" s="20"/>
      <c r="J32" s="18"/>
      <c r="K32" s="19"/>
      <c r="L32" s="18"/>
      <c r="M32" s="18"/>
      <c r="N32" s="18"/>
      <c r="O32" s="18"/>
      <c r="P32" s="18"/>
      <c r="Q32" s="18"/>
      <c r="R32" s="35"/>
      <c r="S32" s="87"/>
      <c r="T32" s="81" t="str">
        <f t="shared" si="7"/>
        <v/>
      </c>
      <c r="U32" s="85"/>
      <c r="V32" s="85"/>
      <c r="W32" s="91"/>
      <c r="X32" s="25">
        <f t="shared" si="8"/>
        <v>0</v>
      </c>
      <c r="Y32" s="25">
        <f t="shared" si="9"/>
        <v>0</v>
      </c>
      <c r="Z32" s="25" t="str">
        <f>IF(X32=1, "", IF(Y32&lt;SUM(Y33:$Y$500), "Empty Row", ""))</f>
        <v/>
      </c>
      <c r="AA32" s="25" t="str">
        <f t="shared" si="0"/>
        <v/>
      </c>
      <c r="AB32" s="25" t="str">
        <f t="shared" si="1"/>
        <v/>
      </c>
      <c r="AC32" s="38" t="str">
        <f t="shared" si="10"/>
        <v/>
      </c>
      <c r="AD32" s="38" t="str">
        <f t="shared" si="11"/>
        <v/>
      </c>
      <c r="AE32" s="38" t="str">
        <f t="shared" si="12"/>
        <v/>
      </c>
      <c r="AF32" s="38" t="str">
        <f t="shared" si="13"/>
        <v/>
      </c>
      <c r="AG32" s="38" t="str">
        <f t="shared" si="14"/>
        <v/>
      </c>
      <c r="AH32" s="26" t="str">
        <f t="shared" si="15"/>
        <v/>
      </c>
      <c r="AI32" s="25" t="str">
        <f t="shared" si="2"/>
        <v/>
      </c>
      <c r="AJ32" s="25" t="str">
        <f t="shared" si="3"/>
        <v/>
      </c>
      <c r="AK32" s="26" t="str">
        <f t="shared" si="16"/>
        <v/>
      </c>
      <c r="AL32" s="38" t="str">
        <f t="shared" si="17"/>
        <v/>
      </c>
      <c r="AM32" s="25" t="str">
        <f t="shared" si="4"/>
        <v/>
      </c>
      <c r="AN32" s="38" t="str">
        <f t="shared" si="18"/>
        <v/>
      </c>
      <c r="AO32" s="38" t="str">
        <f t="shared" si="19"/>
        <v/>
      </c>
      <c r="AP32" s="38" t="str">
        <f t="shared" si="20"/>
        <v/>
      </c>
      <c r="AQ32" s="38" t="str">
        <f t="shared" si="21"/>
        <v/>
      </c>
      <c r="AR32" s="25" t="str">
        <f t="shared" si="5"/>
        <v/>
      </c>
      <c r="AS32" s="25" t="str">
        <f t="shared" si="22"/>
        <v/>
      </c>
      <c r="AT32" s="25" t="str">
        <f t="shared" si="23"/>
        <v/>
      </c>
      <c r="AU32" s="25" t="str">
        <f t="shared" si="24"/>
        <v/>
      </c>
      <c r="AV32" s="60" t="str">
        <f t="shared" si="25"/>
        <v/>
      </c>
      <c r="AW32" s="61" t="str">
        <f t="shared" si="26"/>
        <v/>
      </c>
      <c r="AX32" s="56" t="str">
        <f t="shared" si="27"/>
        <v/>
      </c>
      <c r="AY32" s="61" t="str">
        <f t="shared" si="28"/>
        <v/>
      </c>
      <c r="AZ32" s="62" t="str">
        <f t="shared" si="29"/>
        <v/>
      </c>
      <c r="BA32" s="27" t="str">
        <f t="shared" si="30"/>
        <v/>
      </c>
      <c r="BB32" s="27" t="str">
        <f t="shared" si="31"/>
        <v/>
      </c>
      <c r="BC32" s="27" t="str">
        <f t="shared" si="32"/>
        <v/>
      </c>
      <c r="BD32" s="27" t="str">
        <f t="shared" si="33"/>
        <v/>
      </c>
      <c r="BE32" s="27" t="str">
        <f t="shared" si="34"/>
        <v/>
      </c>
      <c r="BF32" s="27" t="str">
        <f t="shared" si="35"/>
        <v/>
      </c>
      <c r="BG32" s="27" t="str">
        <f t="shared" si="36"/>
        <v/>
      </c>
      <c r="BH32" s="27" t="str">
        <f t="shared" si="37"/>
        <v/>
      </c>
      <c r="BI32" s="27" t="str">
        <f t="shared" si="38"/>
        <v/>
      </c>
      <c r="BJ32" s="27" t="str">
        <f t="shared" si="6"/>
        <v/>
      </c>
      <c r="BK32" s="79"/>
    </row>
    <row r="33" spans="1:63">
      <c r="A33" s="21"/>
      <c r="B33" s="18"/>
      <c r="C33" s="18"/>
      <c r="D33" s="18"/>
      <c r="E33" s="50"/>
      <c r="F33" s="18"/>
      <c r="G33" s="18"/>
      <c r="H33" s="19"/>
      <c r="I33" s="20"/>
      <c r="J33" s="18"/>
      <c r="K33" s="19"/>
      <c r="L33" s="18"/>
      <c r="M33" s="18"/>
      <c r="N33" s="50"/>
      <c r="O33" s="18"/>
      <c r="P33" s="18"/>
      <c r="Q33" s="18"/>
      <c r="R33" s="35"/>
      <c r="S33" s="87"/>
      <c r="T33" s="81" t="str">
        <f t="shared" si="7"/>
        <v/>
      </c>
      <c r="U33" s="85"/>
      <c r="V33" s="85"/>
      <c r="W33" s="91"/>
      <c r="X33" s="25">
        <f t="shared" si="8"/>
        <v>0</v>
      </c>
      <c r="Y33" s="25">
        <f t="shared" si="9"/>
        <v>0</v>
      </c>
      <c r="Z33" s="25" t="str">
        <f>IF(X33=1, "", IF(Y33&lt;SUM(Y34:$Y$500), "Empty Row", ""))</f>
        <v/>
      </c>
      <c r="AA33" s="25" t="str">
        <f t="shared" si="0"/>
        <v/>
      </c>
      <c r="AB33" s="25" t="str">
        <f t="shared" si="1"/>
        <v/>
      </c>
      <c r="AC33" s="38" t="str">
        <f t="shared" si="10"/>
        <v/>
      </c>
      <c r="AD33" s="38" t="str">
        <f t="shared" si="11"/>
        <v/>
      </c>
      <c r="AE33" s="38" t="str">
        <f t="shared" si="12"/>
        <v/>
      </c>
      <c r="AF33" s="38" t="str">
        <f t="shared" si="13"/>
        <v/>
      </c>
      <c r="AG33" s="38" t="str">
        <f t="shared" si="14"/>
        <v/>
      </c>
      <c r="AH33" s="26" t="str">
        <f t="shared" si="15"/>
        <v/>
      </c>
      <c r="AI33" s="25" t="str">
        <f t="shared" si="2"/>
        <v/>
      </c>
      <c r="AJ33" s="25" t="str">
        <f t="shared" si="3"/>
        <v/>
      </c>
      <c r="AK33" s="26" t="str">
        <f t="shared" si="16"/>
        <v/>
      </c>
      <c r="AL33" s="38" t="str">
        <f t="shared" si="17"/>
        <v/>
      </c>
      <c r="AM33" s="25" t="str">
        <f t="shared" si="4"/>
        <v/>
      </c>
      <c r="AN33" s="38" t="str">
        <f t="shared" si="18"/>
        <v/>
      </c>
      <c r="AO33" s="38" t="str">
        <f t="shared" si="19"/>
        <v/>
      </c>
      <c r="AP33" s="38" t="str">
        <f t="shared" si="20"/>
        <v/>
      </c>
      <c r="AQ33" s="38" t="str">
        <f t="shared" si="21"/>
        <v/>
      </c>
      <c r="AR33" s="25" t="str">
        <f t="shared" si="5"/>
        <v/>
      </c>
      <c r="AS33" s="25" t="str">
        <f t="shared" si="22"/>
        <v/>
      </c>
      <c r="AT33" s="25" t="str">
        <f t="shared" si="23"/>
        <v/>
      </c>
      <c r="AU33" s="25" t="str">
        <f t="shared" si="24"/>
        <v/>
      </c>
      <c r="AV33" s="60" t="str">
        <f t="shared" si="25"/>
        <v/>
      </c>
      <c r="AW33" s="61" t="str">
        <f t="shared" si="26"/>
        <v/>
      </c>
      <c r="AX33" s="56" t="str">
        <f t="shared" si="27"/>
        <v/>
      </c>
      <c r="AY33" s="61" t="str">
        <f t="shared" si="28"/>
        <v/>
      </c>
      <c r="AZ33" s="62" t="str">
        <f t="shared" si="29"/>
        <v/>
      </c>
      <c r="BA33" s="27" t="str">
        <f t="shared" si="30"/>
        <v/>
      </c>
      <c r="BB33" s="27" t="str">
        <f t="shared" si="31"/>
        <v/>
      </c>
      <c r="BC33" s="27" t="str">
        <f t="shared" si="32"/>
        <v/>
      </c>
      <c r="BD33" s="27" t="str">
        <f t="shared" si="33"/>
        <v/>
      </c>
      <c r="BE33" s="27" t="str">
        <f t="shared" si="34"/>
        <v/>
      </c>
      <c r="BF33" s="27" t="str">
        <f t="shared" si="35"/>
        <v/>
      </c>
      <c r="BG33" s="27" t="str">
        <f t="shared" si="36"/>
        <v/>
      </c>
      <c r="BH33" s="27" t="str">
        <f t="shared" si="37"/>
        <v/>
      </c>
      <c r="BI33" s="27" t="str">
        <f t="shared" si="38"/>
        <v/>
      </c>
      <c r="BJ33" s="27" t="str">
        <f t="shared" si="6"/>
        <v/>
      </c>
      <c r="BK33" s="79"/>
    </row>
    <row r="34" spans="1:63">
      <c r="A34" s="21"/>
      <c r="B34" s="18"/>
      <c r="C34" s="18"/>
      <c r="D34" s="18"/>
      <c r="E34" s="50"/>
      <c r="F34" s="18"/>
      <c r="G34" s="18"/>
      <c r="H34" s="19"/>
      <c r="I34" s="20"/>
      <c r="J34" s="18"/>
      <c r="K34" s="19"/>
      <c r="L34" s="18"/>
      <c r="M34" s="18"/>
      <c r="N34" s="18"/>
      <c r="O34" s="18"/>
      <c r="P34" s="18"/>
      <c r="Q34" s="18"/>
      <c r="R34" s="35"/>
      <c r="S34" s="87"/>
      <c r="T34" s="81" t="str">
        <f t="shared" si="7"/>
        <v/>
      </c>
      <c r="U34" s="85"/>
      <c r="V34" s="85"/>
      <c r="W34" s="91"/>
      <c r="X34" s="25">
        <f t="shared" si="8"/>
        <v>0</v>
      </c>
      <c r="Y34" s="25">
        <f t="shared" si="9"/>
        <v>0</v>
      </c>
      <c r="Z34" s="25" t="str">
        <f>IF(X34=1, "", IF(Y34&lt;SUM(Y35:$Y$500), "Empty Row", ""))</f>
        <v/>
      </c>
      <c r="AA34" s="25" t="str">
        <f t="shared" si="0"/>
        <v/>
      </c>
      <c r="AB34" s="25" t="str">
        <f t="shared" si="1"/>
        <v/>
      </c>
      <c r="AC34" s="38" t="str">
        <f t="shared" si="10"/>
        <v/>
      </c>
      <c r="AD34" s="38" t="str">
        <f t="shared" si="11"/>
        <v/>
      </c>
      <c r="AE34" s="38" t="str">
        <f t="shared" si="12"/>
        <v/>
      </c>
      <c r="AF34" s="38" t="str">
        <f t="shared" si="13"/>
        <v/>
      </c>
      <c r="AG34" s="38" t="str">
        <f t="shared" si="14"/>
        <v/>
      </c>
      <c r="AH34" s="26" t="str">
        <f t="shared" si="15"/>
        <v/>
      </c>
      <c r="AI34" s="25" t="str">
        <f t="shared" si="2"/>
        <v/>
      </c>
      <c r="AJ34" s="25" t="str">
        <f t="shared" si="3"/>
        <v/>
      </c>
      <c r="AK34" s="26" t="str">
        <f t="shared" si="16"/>
        <v/>
      </c>
      <c r="AL34" s="38" t="str">
        <f t="shared" si="17"/>
        <v/>
      </c>
      <c r="AM34" s="25" t="str">
        <f t="shared" si="4"/>
        <v/>
      </c>
      <c r="AN34" s="38" t="str">
        <f t="shared" si="18"/>
        <v/>
      </c>
      <c r="AO34" s="38" t="str">
        <f t="shared" si="19"/>
        <v/>
      </c>
      <c r="AP34" s="38" t="str">
        <f t="shared" si="20"/>
        <v/>
      </c>
      <c r="AQ34" s="38" t="str">
        <f t="shared" si="21"/>
        <v/>
      </c>
      <c r="AR34" s="25" t="str">
        <f t="shared" si="5"/>
        <v/>
      </c>
      <c r="AS34" s="25" t="str">
        <f t="shared" si="22"/>
        <v/>
      </c>
      <c r="AT34" s="25" t="str">
        <f t="shared" si="23"/>
        <v/>
      </c>
      <c r="AU34" s="25" t="str">
        <f t="shared" si="24"/>
        <v/>
      </c>
      <c r="AV34" s="60" t="str">
        <f t="shared" si="25"/>
        <v/>
      </c>
      <c r="AW34" s="61" t="str">
        <f t="shared" si="26"/>
        <v/>
      </c>
      <c r="AX34" s="56" t="str">
        <f t="shared" si="27"/>
        <v/>
      </c>
      <c r="AY34" s="61" t="str">
        <f t="shared" si="28"/>
        <v/>
      </c>
      <c r="AZ34" s="62" t="str">
        <f t="shared" si="29"/>
        <v/>
      </c>
      <c r="BA34" s="27" t="str">
        <f t="shared" si="30"/>
        <v/>
      </c>
      <c r="BB34" s="27" t="str">
        <f t="shared" si="31"/>
        <v/>
      </c>
      <c r="BC34" s="27" t="str">
        <f t="shared" si="32"/>
        <v/>
      </c>
      <c r="BD34" s="27" t="str">
        <f t="shared" si="33"/>
        <v/>
      </c>
      <c r="BE34" s="27" t="str">
        <f t="shared" si="34"/>
        <v/>
      </c>
      <c r="BF34" s="27" t="str">
        <f t="shared" si="35"/>
        <v/>
      </c>
      <c r="BG34" s="27" t="str">
        <f t="shared" si="36"/>
        <v/>
      </c>
      <c r="BH34" s="27" t="str">
        <f t="shared" si="37"/>
        <v/>
      </c>
      <c r="BI34" s="27" t="str">
        <f t="shared" si="38"/>
        <v/>
      </c>
      <c r="BJ34" s="27" t="str">
        <f t="shared" si="6"/>
        <v/>
      </c>
      <c r="BK34" s="79"/>
    </row>
    <row r="35" spans="1:63">
      <c r="A35" s="21"/>
      <c r="B35" s="18"/>
      <c r="C35" s="18"/>
      <c r="D35" s="18"/>
      <c r="E35" s="50"/>
      <c r="F35" s="18"/>
      <c r="G35" s="18"/>
      <c r="H35" s="19"/>
      <c r="I35" s="20"/>
      <c r="J35" s="18"/>
      <c r="K35" s="19"/>
      <c r="L35" s="18"/>
      <c r="M35" s="18"/>
      <c r="N35" s="18"/>
      <c r="O35" s="18"/>
      <c r="P35" s="18"/>
      <c r="Q35" s="18"/>
      <c r="R35" s="35"/>
      <c r="S35" s="87"/>
      <c r="T35" s="81" t="str">
        <f t="shared" si="7"/>
        <v/>
      </c>
      <c r="U35" s="85"/>
      <c r="V35" s="85"/>
      <c r="W35" s="91"/>
      <c r="X35" s="25">
        <f t="shared" si="8"/>
        <v>0</v>
      </c>
      <c r="Y35" s="25">
        <f t="shared" si="9"/>
        <v>0</v>
      </c>
      <c r="Z35" s="25" t="str">
        <f>IF(X35=1, "", IF(Y35&lt;SUM(Y36:$Y$500), "Empty Row", ""))</f>
        <v/>
      </c>
      <c r="AA35" s="25" t="str">
        <f t="shared" si="0"/>
        <v/>
      </c>
      <c r="AB35" s="25" t="str">
        <f t="shared" si="1"/>
        <v/>
      </c>
      <c r="AC35" s="38" t="str">
        <f t="shared" si="10"/>
        <v/>
      </c>
      <c r="AD35" s="38" t="str">
        <f t="shared" si="11"/>
        <v/>
      </c>
      <c r="AE35" s="38" t="str">
        <f t="shared" si="12"/>
        <v/>
      </c>
      <c r="AF35" s="38" t="str">
        <f t="shared" si="13"/>
        <v/>
      </c>
      <c r="AG35" s="38" t="str">
        <f t="shared" si="14"/>
        <v/>
      </c>
      <c r="AH35" s="26" t="str">
        <f t="shared" si="15"/>
        <v/>
      </c>
      <c r="AI35" s="25" t="str">
        <f t="shared" si="2"/>
        <v/>
      </c>
      <c r="AJ35" s="25" t="str">
        <f t="shared" si="3"/>
        <v/>
      </c>
      <c r="AK35" s="26" t="str">
        <f t="shared" si="16"/>
        <v/>
      </c>
      <c r="AL35" s="38" t="str">
        <f t="shared" si="17"/>
        <v/>
      </c>
      <c r="AM35" s="25" t="str">
        <f t="shared" si="4"/>
        <v/>
      </c>
      <c r="AN35" s="38" t="str">
        <f t="shared" si="18"/>
        <v/>
      </c>
      <c r="AO35" s="38" t="str">
        <f t="shared" si="19"/>
        <v/>
      </c>
      <c r="AP35" s="38" t="str">
        <f t="shared" si="20"/>
        <v/>
      </c>
      <c r="AQ35" s="38" t="str">
        <f t="shared" si="21"/>
        <v/>
      </c>
      <c r="AR35" s="25" t="str">
        <f t="shared" si="5"/>
        <v/>
      </c>
      <c r="AS35" s="25" t="str">
        <f t="shared" si="22"/>
        <v/>
      </c>
      <c r="AT35" s="25" t="str">
        <f t="shared" si="23"/>
        <v/>
      </c>
      <c r="AU35" s="25" t="str">
        <f t="shared" si="24"/>
        <v/>
      </c>
      <c r="AV35" s="60" t="str">
        <f t="shared" si="25"/>
        <v/>
      </c>
      <c r="AW35" s="61" t="str">
        <f t="shared" si="26"/>
        <v/>
      </c>
      <c r="AX35" s="56" t="str">
        <f t="shared" si="27"/>
        <v/>
      </c>
      <c r="AY35" s="61" t="str">
        <f t="shared" si="28"/>
        <v/>
      </c>
      <c r="AZ35" s="62" t="str">
        <f t="shared" si="29"/>
        <v/>
      </c>
      <c r="BA35" s="27" t="str">
        <f t="shared" si="30"/>
        <v/>
      </c>
      <c r="BB35" s="27" t="str">
        <f t="shared" si="31"/>
        <v/>
      </c>
      <c r="BC35" s="27" t="str">
        <f t="shared" si="32"/>
        <v/>
      </c>
      <c r="BD35" s="27" t="str">
        <f t="shared" si="33"/>
        <v/>
      </c>
      <c r="BE35" s="27" t="str">
        <f t="shared" si="34"/>
        <v/>
      </c>
      <c r="BF35" s="27" t="str">
        <f t="shared" si="35"/>
        <v/>
      </c>
      <c r="BG35" s="27" t="str">
        <f t="shared" si="36"/>
        <v/>
      </c>
      <c r="BH35" s="27" t="str">
        <f t="shared" si="37"/>
        <v/>
      </c>
      <c r="BI35" s="27" t="str">
        <f t="shared" si="38"/>
        <v/>
      </c>
      <c r="BJ35" s="27" t="str">
        <f t="shared" si="6"/>
        <v/>
      </c>
      <c r="BK35" s="79"/>
    </row>
    <row r="36" spans="1:63">
      <c r="A36" s="21"/>
      <c r="B36" s="18"/>
      <c r="C36" s="18"/>
      <c r="D36" s="18"/>
      <c r="E36" s="50"/>
      <c r="F36" s="18"/>
      <c r="G36" s="18"/>
      <c r="H36" s="19"/>
      <c r="I36" s="20"/>
      <c r="J36" s="18"/>
      <c r="K36" s="19"/>
      <c r="L36" s="18"/>
      <c r="M36" s="18"/>
      <c r="N36" s="18"/>
      <c r="O36" s="18"/>
      <c r="P36" s="18"/>
      <c r="Q36" s="18"/>
      <c r="R36" s="35"/>
      <c r="S36" s="87"/>
      <c r="T36" s="81" t="str">
        <f t="shared" si="7"/>
        <v/>
      </c>
      <c r="U36" s="85"/>
      <c r="V36" s="85"/>
      <c r="W36" s="91"/>
      <c r="X36" s="25">
        <f t="shared" si="8"/>
        <v>0</v>
      </c>
      <c r="Y36" s="25">
        <f t="shared" si="9"/>
        <v>0</v>
      </c>
      <c r="Z36" s="25" t="str">
        <f>IF(X36=1, "", IF(Y36&lt;SUM(Y37:$Y$500), "Empty Row", ""))</f>
        <v/>
      </c>
      <c r="AA36" s="25" t="str">
        <f t="shared" si="0"/>
        <v/>
      </c>
      <c r="AB36" s="25" t="str">
        <f t="shared" si="1"/>
        <v/>
      </c>
      <c r="AC36" s="38" t="str">
        <f t="shared" si="10"/>
        <v/>
      </c>
      <c r="AD36" s="38" t="str">
        <f t="shared" si="11"/>
        <v/>
      </c>
      <c r="AE36" s="38" t="str">
        <f t="shared" si="12"/>
        <v/>
      </c>
      <c r="AF36" s="38" t="str">
        <f t="shared" si="13"/>
        <v/>
      </c>
      <c r="AG36" s="38" t="str">
        <f t="shared" si="14"/>
        <v/>
      </c>
      <c r="AH36" s="26" t="str">
        <f t="shared" si="15"/>
        <v/>
      </c>
      <c r="AI36" s="25" t="str">
        <f t="shared" si="2"/>
        <v/>
      </c>
      <c r="AJ36" s="25" t="str">
        <f t="shared" si="3"/>
        <v/>
      </c>
      <c r="AK36" s="26" t="str">
        <f t="shared" si="16"/>
        <v/>
      </c>
      <c r="AL36" s="38" t="str">
        <f t="shared" si="17"/>
        <v/>
      </c>
      <c r="AM36" s="25" t="str">
        <f t="shared" si="4"/>
        <v/>
      </c>
      <c r="AN36" s="38" t="str">
        <f t="shared" si="18"/>
        <v/>
      </c>
      <c r="AO36" s="38" t="str">
        <f t="shared" si="19"/>
        <v/>
      </c>
      <c r="AP36" s="38" t="str">
        <f t="shared" si="20"/>
        <v/>
      </c>
      <c r="AQ36" s="38" t="str">
        <f t="shared" si="21"/>
        <v/>
      </c>
      <c r="AR36" s="25" t="str">
        <f t="shared" si="5"/>
        <v/>
      </c>
      <c r="AS36" s="25" t="str">
        <f t="shared" si="22"/>
        <v/>
      </c>
      <c r="AT36" s="25" t="str">
        <f t="shared" si="23"/>
        <v/>
      </c>
      <c r="AU36" s="25" t="str">
        <f t="shared" si="24"/>
        <v/>
      </c>
      <c r="AV36" s="60" t="str">
        <f t="shared" si="25"/>
        <v/>
      </c>
      <c r="AW36" s="61" t="str">
        <f t="shared" si="26"/>
        <v/>
      </c>
      <c r="AX36" s="56" t="str">
        <f t="shared" si="27"/>
        <v/>
      </c>
      <c r="AY36" s="61" t="str">
        <f t="shared" si="28"/>
        <v/>
      </c>
      <c r="AZ36" s="62" t="str">
        <f t="shared" si="29"/>
        <v/>
      </c>
      <c r="BA36" s="27" t="str">
        <f t="shared" si="30"/>
        <v/>
      </c>
      <c r="BB36" s="27" t="str">
        <f t="shared" si="31"/>
        <v/>
      </c>
      <c r="BC36" s="27" t="str">
        <f t="shared" si="32"/>
        <v/>
      </c>
      <c r="BD36" s="27" t="str">
        <f t="shared" si="33"/>
        <v/>
      </c>
      <c r="BE36" s="27" t="str">
        <f t="shared" si="34"/>
        <v/>
      </c>
      <c r="BF36" s="27" t="str">
        <f t="shared" si="35"/>
        <v/>
      </c>
      <c r="BG36" s="27" t="str">
        <f t="shared" si="36"/>
        <v/>
      </c>
      <c r="BH36" s="27" t="str">
        <f t="shared" si="37"/>
        <v/>
      </c>
      <c r="BI36" s="27" t="str">
        <f t="shared" si="38"/>
        <v/>
      </c>
      <c r="BJ36" s="27" t="str">
        <f t="shared" si="6"/>
        <v/>
      </c>
      <c r="BK36" s="79"/>
    </row>
    <row r="37" spans="1:63">
      <c r="A37" s="21"/>
      <c r="B37" s="18"/>
      <c r="C37" s="18"/>
      <c r="D37" s="18"/>
      <c r="E37" s="50"/>
      <c r="F37" s="18"/>
      <c r="G37" s="18"/>
      <c r="H37" s="19"/>
      <c r="I37" s="20"/>
      <c r="J37" s="18"/>
      <c r="K37" s="19"/>
      <c r="L37" s="18"/>
      <c r="M37" s="18"/>
      <c r="N37" s="18"/>
      <c r="O37" s="18"/>
      <c r="P37" s="18"/>
      <c r="Q37" s="18"/>
      <c r="R37" s="35"/>
      <c r="S37" s="87"/>
      <c r="T37" s="81" t="str">
        <f t="shared" si="7"/>
        <v/>
      </c>
      <c r="U37" s="85"/>
      <c r="V37" s="85"/>
      <c r="W37" s="91"/>
      <c r="X37" s="25">
        <f t="shared" si="8"/>
        <v>0</v>
      </c>
      <c r="Y37" s="25">
        <f t="shared" si="9"/>
        <v>0</v>
      </c>
      <c r="Z37" s="25" t="str">
        <f>IF(X37=1, "", IF(Y37&lt;SUM(Y38:$Y$500), "Empty Row", ""))</f>
        <v/>
      </c>
      <c r="AA37" s="25" t="str">
        <f t="shared" si="0"/>
        <v/>
      </c>
      <c r="AB37" s="25" t="str">
        <f t="shared" si="1"/>
        <v/>
      </c>
      <c r="AC37" s="38" t="str">
        <f t="shared" si="10"/>
        <v/>
      </c>
      <c r="AD37" s="38" t="str">
        <f t="shared" si="11"/>
        <v/>
      </c>
      <c r="AE37" s="38" t="str">
        <f t="shared" si="12"/>
        <v/>
      </c>
      <c r="AF37" s="38" t="str">
        <f t="shared" si="13"/>
        <v/>
      </c>
      <c r="AG37" s="38" t="str">
        <f t="shared" si="14"/>
        <v/>
      </c>
      <c r="AH37" s="26" t="str">
        <f t="shared" si="15"/>
        <v/>
      </c>
      <c r="AI37" s="25" t="str">
        <f t="shared" si="2"/>
        <v/>
      </c>
      <c r="AJ37" s="25" t="str">
        <f t="shared" si="3"/>
        <v/>
      </c>
      <c r="AK37" s="26" t="str">
        <f t="shared" si="16"/>
        <v/>
      </c>
      <c r="AL37" s="38" t="str">
        <f t="shared" si="17"/>
        <v/>
      </c>
      <c r="AM37" s="25" t="str">
        <f t="shared" si="4"/>
        <v/>
      </c>
      <c r="AN37" s="38" t="str">
        <f t="shared" si="18"/>
        <v/>
      </c>
      <c r="AO37" s="38" t="str">
        <f t="shared" si="19"/>
        <v/>
      </c>
      <c r="AP37" s="38" t="str">
        <f t="shared" si="20"/>
        <v/>
      </c>
      <c r="AQ37" s="38" t="str">
        <f t="shared" si="21"/>
        <v/>
      </c>
      <c r="AR37" s="25" t="str">
        <f t="shared" si="5"/>
        <v/>
      </c>
      <c r="AS37" s="25" t="str">
        <f t="shared" si="22"/>
        <v/>
      </c>
      <c r="AT37" s="25" t="str">
        <f t="shared" si="23"/>
        <v/>
      </c>
      <c r="AU37" s="25" t="str">
        <f t="shared" si="24"/>
        <v/>
      </c>
      <c r="AV37" s="60" t="str">
        <f t="shared" si="25"/>
        <v/>
      </c>
      <c r="AW37" s="61" t="str">
        <f t="shared" si="26"/>
        <v/>
      </c>
      <c r="AX37" s="56" t="str">
        <f t="shared" si="27"/>
        <v/>
      </c>
      <c r="AY37" s="61" t="str">
        <f t="shared" si="28"/>
        <v/>
      </c>
      <c r="AZ37" s="62" t="str">
        <f t="shared" si="29"/>
        <v/>
      </c>
      <c r="BA37" s="27" t="str">
        <f t="shared" si="30"/>
        <v/>
      </c>
      <c r="BB37" s="27" t="str">
        <f t="shared" si="31"/>
        <v/>
      </c>
      <c r="BC37" s="27" t="str">
        <f t="shared" si="32"/>
        <v/>
      </c>
      <c r="BD37" s="27" t="str">
        <f t="shared" si="33"/>
        <v/>
      </c>
      <c r="BE37" s="27" t="str">
        <f t="shared" si="34"/>
        <v/>
      </c>
      <c r="BF37" s="27" t="str">
        <f t="shared" si="35"/>
        <v/>
      </c>
      <c r="BG37" s="27" t="str">
        <f t="shared" si="36"/>
        <v/>
      </c>
      <c r="BH37" s="27" t="str">
        <f t="shared" si="37"/>
        <v/>
      </c>
      <c r="BI37" s="27" t="str">
        <f t="shared" si="38"/>
        <v/>
      </c>
      <c r="BJ37" s="27" t="str">
        <f t="shared" si="6"/>
        <v/>
      </c>
      <c r="BK37" s="79"/>
    </row>
    <row r="38" spans="1:63">
      <c r="A38" s="21"/>
      <c r="B38" s="18"/>
      <c r="C38" s="18"/>
      <c r="D38" s="18"/>
      <c r="E38" s="50"/>
      <c r="F38" s="18"/>
      <c r="G38" s="18"/>
      <c r="H38" s="19"/>
      <c r="I38" s="20"/>
      <c r="J38" s="18"/>
      <c r="K38" s="19"/>
      <c r="L38" s="18"/>
      <c r="M38" s="18"/>
      <c r="N38" s="18"/>
      <c r="O38" s="18"/>
      <c r="P38" s="18"/>
      <c r="Q38" s="18"/>
      <c r="R38" s="35"/>
      <c r="S38" s="87"/>
      <c r="T38" s="81" t="str">
        <f t="shared" si="7"/>
        <v/>
      </c>
      <c r="U38" s="85"/>
      <c r="V38" s="85"/>
      <c r="W38" s="91"/>
      <c r="X38" s="25">
        <f t="shared" si="8"/>
        <v>0</v>
      </c>
      <c r="Y38" s="25">
        <f t="shared" si="9"/>
        <v>0</v>
      </c>
      <c r="Z38" s="25" t="str">
        <f>IF(X38=1, "", IF(Y38&lt;SUM(Y39:$Y$500), "Empty Row", ""))</f>
        <v/>
      </c>
      <c r="AA38" s="25" t="str">
        <f t="shared" si="0"/>
        <v/>
      </c>
      <c r="AB38" s="25" t="str">
        <f t="shared" si="1"/>
        <v/>
      </c>
      <c r="AC38" s="38" t="str">
        <f t="shared" si="10"/>
        <v/>
      </c>
      <c r="AD38" s="38" t="str">
        <f t="shared" si="11"/>
        <v/>
      </c>
      <c r="AE38" s="38" t="str">
        <f t="shared" si="12"/>
        <v/>
      </c>
      <c r="AF38" s="38" t="str">
        <f t="shared" si="13"/>
        <v/>
      </c>
      <c r="AG38" s="38" t="str">
        <f t="shared" si="14"/>
        <v/>
      </c>
      <c r="AH38" s="26" t="str">
        <f t="shared" si="15"/>
        <v/>
      </c>
      <c r="AI38" s="25" t="str">
        <f t="shared" si="2"/>
        <v/>
      </c>
      <c r="AJ38" s="25" t="str">
        <f t="shared" si="3"/>
        <v/>
      </c>
      <c r="AK38" s="26" t="str">
        <f t="shared" si="16"/>
        <v/>
      </c>
      <c r="AL38" s="38" t="str">
        <f t="shared" si="17"/>
        <v/>
      </c>
      <c r="AM38" s="25" t="str">
        <f t="shared" si="4"/>
        <v/>
      </c>
      <c r="AN38" s="38" t="str">
        <f t="shared" si="18"/>
        <v/>
      </c>
      <c r="AO38" s="38" t="str">
        <f t="shared" si="19"/>
        <v/>
      </c>
      <c r="AP38" s="38" t="str">
        <f t="shared" si="20"/>
        <v/>
      </c>
      <c r="AQ38" s="38" t="str">
        <f t="shared" si="21"/>
        <v/>
      </c>
      <c r="AR38" s="25" t="str">
        <f t="shared" si="5"/>
        <v/>
      </c>
      <c r="AS38" s="25" t="str">
        <f t="shared" si="22"/>
        <v/>
      </c>
      <c r="AT38" s="25" t="str">
        <f t="shared" si="23"/>
        <v/>
      </c>
      <c r="AU38" s="25" t="str">
        <f t="shared" si="24"/>
        <v/>
      </c>
      <c r="AV38" s="60" t="str">
        <f t="shared" si="25"/>
        <v/>
      </c>
      <c r="AW38" s="61" t="str">
        <f t="shared" si="26"/>
        <v/>
      </c>
      <c r="AX38" s="56" t="str">
        <f t="shared" si="27"/>
        <v/>
      </c>
      <c r="AY38" s="61" t="str">
        <f t="shared" si="28"/>
        <v/>
      </c>
      <c r="AZ38" s="62" t="str">
        <f t="shared" si="29"/>
        <v/>
      </c>
      <c r="BA38" s="27" t="str">
        <f t="shared" si="30"/>
        <v/>
      </c>
      <c r="BB38" s="27" t="str">
        <f t="shared" si="31"/>
        <v/>
      </c>
      <c r="BC38" s="27" t="str">
        <f t="shared" si="32"/>
        <v/>
      </c>
      <c r="BD38" s="27" t="str">
        <f t="shared" si="33"/>
        <v/>
      </c>
      <c r="BE38" s="27" t="str">
        <f t="shared" si="34"/>
        <v/>
      </c>
      <c r="BF38" s="27" t="str">
        <f t="shared" si="35"/>
        <v/>
      </c>
      <c r="BG38" s="27" t="str">
        <f t="shared" si="36"/>
        <v/>
      </c>
      <c r="BH38" s="27" t="str">
        <f t="shared" si="37"/>
        <v/>
      </c>
      <c r="BI38" s="27" t="str">
        <f t="shared" si="38"/>
        <v/>
      </c>
      <c r="BJ38" s="27" t="str">
        <f t="shared" si="6"/>
        <v/>
      </c>
      <c r="BK38" s="79"/>
    </row>
    <row r="39" spans="1:63">
      <c r="A39" s="21"/>
      <c r="B39" s="18"/>
      <c r="C39" s="18"/>
      <c r="D39" s="18"/>
      <c r="E39" s="50"/>
      <c r="F39" s="18"/>
      <c r="G39" s="18"/>
      <c r="H39" s="19"/>
      <c r="I39" s="20"/>
      <c r="J39" s="18"/>
      <c r="K39" s="19"/>
      <c r="L39" s="18"/>
      <c r="M39" s="18"/>
      <c r="N39" s="18"/>
      <c r="O39" s="18"/>
      <c r="P39" s="18"/>
      <c r="Q39" s="18"/>
      <c r="R39" s="35"/>
      <c r="S39" s="87"/>
      <c r="T39" s="81" t="str">
        <f t="shared" si="7"/>
        <v/>
      </c>
      <c r="U39" s="85"/>
      <c r="V39" s="85"/>
      <c r="W39" s="91"/>
      <c r="X39" s="25">
        <f t="shared" si="8"/>
        <v>0</v>
      </c>
      <c r="Y39" s="25">
        <f t="shared" si="9"/>
        <v>0</v>
      </c>
      <c r="Z39" s="25" t="str">
        <f>IF(X39=1, "", IF(Y39&lt;SUM(Y40:$Y$500), "Empty Row", ""))</f>
        <v/>
      </c>
      <c r="AA39" s="25" t="str">
        <f t="shared" si="0"/>
        <v/>
      </c>
      <c r="AB39" s="25" t="str">
        <f t="shared" si="1"/>
        <v/>
      </c>
      <c r="AC39" s="38" t="str">
        <f t="shared" si="10"/>
        <v/>
      </c>
      <c r="AD39" s="38" t="str">
        <f t="shared" si="11"/>
        <v/>
      </c>
      <c r="AE39" s="38" t="str">
        <f t="shared" si="12"/>
        <v/>
      </c>
      <c r="AF39" s="38" t="str">
        <f t="shared" si="13"/>
        <v/>
      </c>
      <c r="AG39" s="38" t="str">
        <f t="shared" si="14"/>
        <v/>
      </c>
      <c r="AH39" s="26" t="str">
        <f t="shared" si="15"/>
        <v/>
      </c>
      <c r="AI39" s="25" t="str">
        <f t="shared" si="2"/>
        <v/>
      </c>
      <c r="AJ39" s="25" t="str">
        <f t="shared" si="3"/>
        <v/>
      </c>
      <c r="AK39" s="26" t="str">
        <f t="shared" si="16"/>
        <v/>
      </c>
      <c r="AL39" s="38" t="str">
        <f t="shared" si="17"/>
        <v/>
      </c>
      <c r="AM39" s="25" t="str">
        <f t="shared" si="4"/>
        <v/>
      </c>
      <c r="AN39" s="38" t="str">
        <f t="shared" si="18"/>
        <v/>
      </c>
      <c r="AO39" s="38" t="str">
        <f t="shared" si="19"/>
        <v/>
      </c>
      <c r="AP39" s="38" t="str">
        <f t="shared" si="20"/>
        <v/>
      </c>
      <c r="AQ39" s="38" t="str">
        <f t="shared" si="21"/>
        <v/>
      </c>
      <c r="AR39" s="25" t="str">
        <f t="shared" si="5"/>
        <v/>
      </c>
      <c r="AS39" s="25" t="str">
        <f t="shared" si="22"/>
        <v/>
      </c>
      <c r="AT39" s="25" t="str">
        <f t="shared" si="23"/>
        <v/>
      </c>
      <c r="AU39" s="25" t="str">
        <f t="shared" si="24"/>
        <v/>
      </c>
      <c r="AV39" s="60" t="str">
        <f t="shared" si="25"/>
        <v/>
      </c>
      <c r="AW39" s="61" t="str">
        <f t="shared" si="26"/>
        <v/>
      </c>
      <c r="AX39" s="56" t="str">
        <f t="shared" si="27"/>
        <v/>
      </c>
      <c r="AY39" s="61" t="str">
        <f t="shared" si="28"/>
        <v/>
      </c>
      <c r="AZ39" s="62" t="str">
        <f t="shared" si="29"/>
        <v/>
      </c>
      <c r="BA39" s="27" t="str">
        <f t="shared" si="30"/>
        <v/>
      </c>
      <c r="BB39" s="27" t="str">
        <f t="shared" si="31"/>
        <v/>
      </c>
      <c r="BC39" s="27" t="str">
        <f t="shared" si="32"/>
        <v/>
      </c>
      <c r="BD39" s="27" t="str">
        <f t="shared" si="33"/>
        <v/>
      </c>
      <c r="BE39" s="27" t="str">
        <f t="shared" si="34"/>
        <v/>
      </c>
      <c r="BF39" s="27" t="str">
        <f t="shared" si="35"/>
        <v/>
      </c>
      <c r="BG39" s="27" t="str">
        <f t="shared" si="36"/>
        <v/>
      </c>
      <c r="BH39" s="27" t="str">
        <f t="shared" si="37"/>
        <v/>
      </c>
      <c r="BI39" s="27" t="str">
        <f t="shared" si="38"/>
        <v/>
      </c>
      <c r="BJ39" s="27" t="str">
        <f t="shared" si="6"/>
        <v/>
      </c>
      <c r="BK39" s="79"/>
    </row>
    <row r="40" spans="1:63">
      <c r="A40" s="21"/>
      <c r="B40" s="18"/>
      <c r="C40" s="18"/>
      <c r="D40" s="18"/>
      <c r="E40" s="50"/>
      <c r="F40" s="18"/>
      <c r="G40" s="18"/>
      <c r="H40" s="19"/>
      <c r="I40" s="20"/>
      <c r="J40" s="18"/>
      <c r="K40" s="19"/>
      <c r="L40" s="18"/>
      <c r="M40" s="18"/>
      <c r="N40" s="18"/>
      <c r="O40" s="18"/>
      <c r="P40" s="18"/>
      <c r="Q40" s="18"/>
      <c r="R40" s="35"/>
      <c r="S40" s="87"/>
      <c r="T40" s="81" t="str">
        <f t="shared" si="7"/>
        <v/>
      </c>
      <c r="U40" s="85"/>
      <c r="V40" s="85"/>
      <c r="W40" s="91"/>
      <c r="X40" s="25">
        <f t="shared" si="8"/>
        <v>0</v>
      </c>
      <c r="Y40" s="25">
        <f t="shared" si="9"/>
        <v>0</v>
      </c>
      <c r="Z40" s="25" t="str">
        <f>IF(X40=1, "", IF(Y40&lt;SUM(Y41:$Y$500), "Empty Row", ""))</f>
        <v/>
      </c>
      <c r="AA40" s="25" t="str">
        <f t="shared" si="0"/>
        <v/>
      </c>
      <c r="AB40" s="25" t="str">
        <f t="shared" si="1"/>
        <v/>
      </c>
      <c r="AC40" s="38" t="str">
        <f t="shared" si="10"/>
        <v/>
      </c>
      <c r="AD40" s="38" t="str">
        <f t="shared" si="11"/>
        <v/>
      </c>
      <c r="AE40" s="38" t="str">
        <f t="shared" si="12"/>
        <v/>
      </c>
      <c r="AF40" s="38" t="str">
        <f t="shared" si="13"/>
        <v/>
      </c>
      <c r="AG40" s="38" t="str">
        <f t="shared" si="14"/>
        <v/>
      </c>
      <c r="AH40" s="26" t="str">
        <f t="shared" si="15"/>
        <v/>
      </c>
      <c r="AI40" s="25" t="str">
        <f t="shared" si="2"/>
        <v/>
      </c>
      <c r="AJ40" s="25" t="str">
        <f t="shared" si="3"/>
        <v/>
      </c>
      <c r="AK40" s="26" t="str">
        <f t="shared" si="16"/>
        <v/>
      </c>
      <c r="AL40" s="38" t="str">
        <f t="shared" si="17"/>
        <v/>
      </c>
      <c r="AM40" s="25" t="str">
        <f t="shared" si="4"/>
        <v/>
      </c>
      <c r="AN40" s="38" t="str">
        <f t="shared" si="18"/>
        <v/>
      </c>
      <c r="AO40" s="38" t="str">
        <f t="shared" si="19"/>
        <v/>
      </c>
      <c r="AP40" s="38" t="str">
        <f t="shared" si="20"/>
        <v/>
      </c>
      <c r="AQ40" s="38" t="str">
        <f t="shared" si="21"/>
        <v/>
      </c>
      <c r="AR40" s="25" t="str">
        <f t="shared" si="5"/>
        <v/>
      </c>
      <c r="AS40" s="25" t="str">
        <f t="shared" si="22"/>
        <v/>
      </c>
      <c r="AT40" s="25" t="str">
        <f t="shared" si="23"/>
        <v/>
      </c>
      <c r="AU40" s="25" t="str">
        <f t="shared" si="24"/>
        <v/>
      </c>
      <c r="AV40" s="60" t="str">
        <f t="shared" si="25"/>
        <v/>
      </c>
      <c r="AW40" s="61" t="str">
        <f t="shared" si="26"/>
        <v/>
      </c>
      <c r="AX40" s="56" t="str">
        <f t="shared" si="27"/>
        <v/>
      </c>
      <c r="AY40" s="61" t="str">
        <f t="shared" si="28"/>
        <v/>
      </c>
      <c r="AZ40" s="62" t="str">
        <f t="shared" si="29"/>
        <v/>
      </c>
      <c r="BA40" s="27" t="str">
        <f t="shared" si="30"/>
        <v/>
      </c>
      <c r="BB40" s="27" t="str">
        <f t="shared" si="31"/>
        <v/>
      </c>
      <c r="BC40" s="27" t="str">
        <f t="shared" si="32"/>
        <v/>
      </c>
      <c r="BD40" s="27" t="str">
        <f t="shared" si="33"/>
        <v/>
      </c>
      <c r="BE40" s="27" t="str">
        <f t="shared" si="34"/>
        <v/>
      </c>
      <c r="BF40" s="27" t="str">
        <f t="shared" si="35"/>
        <v/>
      </c>
      <c r="BG40" s="27" t="str">
        <f t="shared" si="36"/>
        <v/>
      </c>
      <c r="BH40" s="27" t="str">
        <f t="shared" si="37"/>
        <v/>
      </c>
      <c r="BI40" s="27" t="str">
        <f t="shared" si="38"/>
        <v/>
      </c>
      <c r="BJ40" s="27" t="str">
        <f t="shared" si="6"/>
        <v/>
      </c>
      <c r="BK40" s="79"/>
    </row>
    <row r="41" spans="1:63">
      <c r="A41" s="21"/>
      <c r="B41" s="18"/>
      <c r="C41" s="18"/>
      <c r="D41" s="18"/>
      <c r="E41" s="50"/>
      <c r="F41" s="18"/>
      <c r="G41" s="18"/>
      <c r="H41" s="19"/>
      <c r="I41" s="20"/>
      <c r="J41" s="18"/>
      <c r="K41" s="19"/>
      <c r="L41" s="18"/>
      <c r="M41" s="18"/>
      <c r="N41" s="18"/>
      <c r="O41" s="18"/>
      <c r="P41" s="18"/>
      <c r="Q41" s="18"/>
      <c r="R41" s="35"/>
      <c r="S41" s="87"/>
      <c r="T41" s="81" t="str">
        <f t="shared" si="7"/>
        <v/>
      </c>
      <c r="U41" s="85"/>
      <c r="V41" s="85"/>
      <c r="W41" s="91"/>
      <c r="X41" s="25">
        <f t="shared" si="8"/>
        <v>0</v>
      </c>
      <c r="Y41" s="25">
        <f t="shared" si="9"/>
        <v>0</v>
      </c>
      <c r="Z41" s="25" t="str">
        <f>IF(X41=1, "", IF(Y41&lt;SUM(Y42:$Y$500), "Empty Row", ""))</f>
        <v/>
      </c>
      <c r="AA41" s="25" t="str">
        <f t="shared" si="0"/>
        <v/>
      </c>
      <c r="AB41" s="25" t="str">
        <f t="shared" si="1"/>
        <v/>
      </c>
      <c r="AC41" s="38" t="str">
        <f t="shared" si="10"/>
        <v/>
      </c>
      <c r="AD41" s="38" t="str">
        <f t="shared" si="11"/>
        <v/>
      </c>
      <c r="AE41" s="38" t="str">
        <f t="shared" si="12"/>
        <v/>
      </c>
      <c r="AF41" s="38" t="str">
        <f t="shared" si="13"/>
        <v/>
      </c>
      <c r="AG41" s="38" t="str">
        <f t="shared" si="14"/>
        <v/>
      </c>
      <c r="AH41" s="26" t="str">
        <f t="shared" si="15"/>
        <v/>
      </c>
      <c r="AI41" s="25" t="str">
        <f t="shared" si="2"/>
        <v/>
      </c>
      <c r="AJ41" s="25" t="str">
        <f t="shared" si="3"/>
        <v/>
      </c>
      <c r="AK41" s="26" t="str">
        <f t="shared" si="16"/>
        <v/>
      </c>
      <c r="AL41" s="38" t="str">
        <f t="shared" si="17"/>
        <v/>
      </c>
      <c r="AM41" s="25" t="str">
        <f t="shared" si="4"/>
        <v/>
      </c>
      <c r="AN41" s="38" t="str">
        <f t="shared" si="18"/>
        <v/>
      </c>
      <c r="AO41" s="38" t="str">
        <f t="shared" si="19"/>
        <v/>
      </c>
      <c r="AP41" s="38" t="str">
        <f t="shared" si="20"/>
        <v/>
      </c>
      <c r="AQ41" s="38" t="str">
        <f t="shared" si="21"/>
        <v/>
      </c>
      <c r="AR41" s="25" t="str">
        <f t="shared" si="5"/>
        <v/>
      </c>
      <c r="AS41" s="25" t="str">
        <f t="shared" si="22"/>
        <v/>
      </c>
      <c r="AT41" s="25" t="str">
        <f t="shared" si="23"/>
        <v/>
      </c>
      <c r="AU41" s="25" t="str">
        <f t="shared" si="24"/>
        <v/>
      </c>
      <c r="AV41" s="60" t="str">
        <f t="shared" si="25"/>
        <v/>
      </c>
      <c r="AW41" s="61" t="str">
        <f t="shared" si="26"/>
        <v/>
      </c>
      <c r="AX41" s="56" t="str">
        <f t="shared" si="27"/>
        <v/>
      </c>
      <c r="AY41" s="61" t="str">
        <f t="shared" si="28"/>
        <v/>
      </c>
      <c r="AZ41" s="62" t="str">
        <f t="shared" si="29"/>
        <v/>
      </c>
      <c r="BA41" s="27" t="str">
        <f t="shared" si="30"/>
        <v/>
      </c>
      <c r="BB41" s="27" t="str">
        <f t="shared" si="31"/>
        <v/>
      </c>
      <c r="BC41" s="27" t="str">
        <f t="shared" si="32"/>
        <v/>
      </c>
      <c r="BD41" s="27" t="str">
        <f t="shared" si="33"/>
        <v/>
      </c>
      <c r="BE41" s="27" t="str">
        <f t="shared" si="34"/>
        <v/>
      </c>
      <c r="BF41" s="27" t="str">
        <f t="shared" si="35"/>
        <v/>
      </c>
      <c r="BG41" s="27" t="str">
        <f t="shared" si="36"/>
        <v/>
      </c>
      <c r="BH41" s="27" t="str">
        <f t="shared" si="37"/>
        <v/>
      </c>
      <c r="BI41" s="27" t="str">
        <f t="shared" si="38"/>
        <v/>
      </c>
      <c r="BJ41" s="27" t="str">
        <f t="shared" si="6"/>
        <v/>
      </c>
      <c r="BK41" s="79"/>
    </row>
    <row r="42" spans="1:63">
      <c r="A42" s="21"/>
      <c r="B42" s="18"/>
      <c r="C42" s="18"/>
      <c r="D42" s="18"/>
      <c r="E42" s="50"/>
      <c r="F42" s="18"/>
      <c r="G42" s="18"/>
      <c r="H42" s="19"/>
      <c r="I42" s="20"/>
      <c r="J42" s="18"/>
      <c r="K42" s="19"/>
      <c r="L42" s="18"/>
      <c r="M42" s="18"/>
      <c r="N42" s="18"/>
      <c r="O42" s="18"/>
      <c r="P42" s="18"/>
      <c r="Q42" s="18"/>
      <c r="R42" s="35"/>
      <c r="S42" s="87"/>
      <c r="T42" s="81" t="str">
        <f t="shared" si="7"/>
        <v/>
      </c>
      <c r="U42" s="85"/>
      <c r="V42" s="85"/>
      <c r="W42" s="91"/>
      <c r="X42" s="25">
        <f t="shared" si="8"/>
        <v>0</v>
      </c>
      <c r="Y42" s="25">
        <f t="shared" si="9"/>
        <v>0</v>
      </c>
      <c r="Z42" s="25" t="str">
        <f>IF(X42=1, "", IF(Y42&lt;SUM(Y43:$Y$500), "Empty Row", ""))</f>
        <v/>
      </c>
      <c r="AA42" s="25" t="str">
        <f t="shared" si="0"/>
        <v/>
      </c>
      <c r="AB42" s="25" t="str">
        <f t="shared" si="1"/>
        <v/>
      </c>
      <c r="AC42" s="38" t="str">
        <f t="shared" si="10"/>
        <v/>
      </c>
      <c r="AD42" s="38" t="str">
        <f t="shared" si="11"/>
        <v/>
      </c>
      <c r="AE42" s="38" t="str">
        <f t="shared" si="12"/>
        <v/>
      </c>
      <c r="AF42" s="38" t="str">
        <f t="shared" si="13"/>
        <v/>
      </c>
      <c r="AG42" s="38" t="str">
        <f t="shared" si="14"/>
        <v/>
      </c>
      <c r="AH42" s="26" t="str">
        <f t="shared" si="15"/>
        <v/>
      </c>
      <c r="AI42" s="25" t="str">
        <f t="shared" si="2"/>
        <v/>
      </c>
      <c r="AJ42" s="25" t="str">
        <f t="shared" si="3"/>
        <v/>
      </c>
      <c r="AK42" s="26" t="str">
        <f t="shared" si="16"/>
        <v/>
      </c>
      <c r="AL42" s="38" t="str">
        <f t="shared" si="17"/>
        <v/>
      </c>
      <c r="AM42" s="25" t="str">
        <f t="shared" si="4"/>
        <v/>
      </c>
      <c r="AN42" s="38" t="str">
        <f t="shared" si="18"/>
        <v/>
      </c>
      <c r="AO42" s="38" t="str">
        <f t="shared" si="19"/>
        <v/>
      </c>
      <c r="AP42" s="38" t="str">
        <f t="shared" si="20"/>
        <v/>
      </c>
      <c r="AQ42" s="38" t="str">
        <f t="shared" si="21"/>
        <v/>
      </c>
      <c r="AR42" s="25" t="str">
        <f t="shared" si="5"/>
        <v/>
      </c>
      <c r="AS42" s="25" t="str">
        <f t="shared" si="22"/>
        <v/>
      </c>
      <c r="AT42" s="25" t="str">
        <f t="shared" si="23"/>
        <v/>
      </c>
      <c r="AU42" s="25" t="str">
        <f t="shared" si="24"/>
        <v/>
      </c>
      <c r="AV42" s="60" t="str">
        <f t="shared" si="25"/>
        <v/>
      </c>
      <c r="AW42" s="61" t="str">
        <f t="shared" si="26"/>
        <v/>
      </c>
      <c r="AX42" s="56" t="str">
        <f t="shared" si="27"/>
        <v/>
      </c>
      <c r="AY42" s="61" t="str">
        <f t="shared" si="28"/>
        <v/>
      </c>
      <c r="AZ42" s="62" t="str">
        <f t="shared" si="29"/>
        <v/>
      </c>
      <c r="BA42" s="27" t="str">
        <f t="shared" si="30"/>
        <v/>
      </c>
      <c r="BB42" s="27" t="str">
        <f t="shared" si="31"/>
        <v/>
      </c>
      <c r="BC42" s="27" t="str">
        <f t="shared" si="32"/>
        <v/>
      </c>
      <c r="BD42" s="27" t="str">
        <f t="shared" si="33"/>
        <v/>
      </c>
      <c r="BE42" s="27" t="str">
        <f t="shared" si="34"/>
        <v/>
      </c>
      <c r="BF42" s="27" t="str">
        <f t="shared" si="35"/>
        <v/>
      </c>
      <c r="BG42" s="27" t="str">
        <f t="shared" si="36"/>
        <v/>
      </c>
      <c r="BH42" s="27" t="str">
        <f t="shared" si="37"/>
        <v/>
      </c>
      <c r="BI42" s="27" t="str">
        <f t="shared" si="38"/>
        <v/>
      </c>
      <c r="BJ42" s="27" t="str">
        <f t="shared" si="6"/>
        <v/>
      </c>
      <c r="BK42" s="79"/>
    </row>
    <row r="43" spans="1:63">
      <c r="A43" s="21"/>
      <c r="B43" s="18"/>
      <c r="C43" s="18"/>
      <c r="D43" s="18"/>
      <c r="E43" s="50"/>
      <c r="F43" s="18"/>
      <c r="G43" s="18"/>
      <c r="H43" s="19"/>
      <c r="I43" s="20"/>
      <c r="J43" s="18"/>
      <c r="K43" s="19"/>
      <c r="L43" s="18"/>
      <c r="M43" s="18"/>
      <c r="N43" s="18"/>
      <c r="O43" s="18"/>
      <c r="P43" s="18"/>
      <c r="Q43" s="18"/>
      <c r="R43" s="35"/>
      <c r="S43" s="87"/>
      <c r="T43" s="81" t="str">
        <f t="shared" si="7"/>
        <v/>
      </c>
      <c r="U43" s="85"/>
      <c r="V43" s="85"/>
      <c r="W43" s="91"/>
      <c r="X43" s="25">
        <f t="shared" si="8"/>
        <v>0</v>
      </c>
      <c r="Y43" s="25">
        <f t="shared" si="9"/>
        <v>0</v>
      </c>
      <c r="Z43" s="25" t="str">
        <f>IF(X43=1, "", IF(Y43&lt;SUM(Y44:$Y$500), "Empty Row", ""))</f>
        <v/>
      </c>
      <c r="AA43" s="25" t="str">
        <f t="shared" si="0"/>
        <v/>
      </c>
      <c r="AB43" s="25" t="str">
        <f t="shared" si="1"/>
        <v/>
      </c>
      <c r="AC43" s="38" t="str">
        <f t="shared" si="10"/>
        <v/>
      </c>
      <c r="AD43" s="38" t="str">
        <f t="shared" si="11"/>
        <v/>
      </c>
      <c r="AE43" s="38" t="str">
        <f t="shared" si="12"/>
        <v/>
      </c>
      <c r="AF43" s="38" t="str">
        <f t="shared" si="13"/>
        <v/>
      </c>
      <c r="AG43" s="38" t="str">
        <f t="shared" si="14"/>
        <v/>
      </c>
      <c r="AH43" s="26" t="str">
        <f t="shared" si="15"/>
        <v/>
      </c>
      <c r="AI43" s="25" t="str">
        <f t="shared" si="2"/>
        <v/>
      </c>
      <c r="AJ43" s="25" t="str">
        <f t="shared" si="3"/>
        <v/>
      </c>
      <c r="AK43" s="26" t="str">
        <f t="shared" si="16"/>
        <v/>
      </c>
      <c r="AL43" s="38" t="str">
        <f t="shared" si="17"/>
        <v/>
      </c>
      <c r="AM43" s="25" t="str">
        <f t="shared" si="4"/>
        <v/>
      </c>
      <c r="AN43" s="38" t="str">
        <f t="shared" si="18"/>
        <v/>
      </c>
      <c r="AO43" s="38" t="str">
        <f t="shared" si="19"/>
        <v/>
      </c>
      <c r="AP43" s="38" t="str">
        <f t="shared" si="20"/>
        <v/>
      </c>
      <c r="AQ43" s="38" t="str">
        <f t="shared" si="21"/>
        <v/>
      </c>
      <c r="AR43" s="25" t="str">
        <f t="shared" si="5"/>
        <v/>
      </c>
      <c r="AS43" s="25" t="str">
        <f t="shared" si="22"/>
        <v/>
      </c>
      <c r="AT43" s="25" t="str">
        <f t="shared" si="23"/>
        <v/>
      </c>
      <c r="AU43" s="25" t="str">
        <f t="shared" si="24"/>
        <v/>
      </c>
      <c r="AV43" s="60" t="str">
        <f t="shared" si="25"/>
        <v/>
      </c>
      <c r="AW43" s="61" t="str">
        <f t="shared" si="26"/>
        <v/>
      </c>
      <c r="AX43" s="56" t="str">
        <f t="shared" si="27"/>
        <v/>
      </c>
      <c r="AY43" s="61" t="str">
        <f t="shared" si="28"/>
        <v/>
      </c>
      <c r="AZ43" s="62" t="str">
        <f t="shared" si="29"/>
        <v/>
      </c>
      <c r="BA43" s="27" t="str">
        <f t="shared" si="30"/>
        <v/>
      </c>
      <c r="BB43" s="27" t="str">
        <f t="shared" si="31"/>
        <v/>
      </c>
      <c r="BC43" s="27" t="str">
        <f t="shared" si="32"/>
        <v/>
      </c>
      <c r="BD43" s="27" t="str">
        <f t="shared" si="33"/>
        <v/>
      </c>
      <c r="BE43" s="27" t="str">
        <f t="shared" si="34"/>
        <v/>
      </c>
      <c r="BF43" s="27" t="str">
        <f t="shared" si="35"/>
        <v/>
      </c>
      <c r="BG43" s="27" t="str">
        <f t="shared" si="36"/>
        <v/>
      </c>
      <c r="BH43" s="27" t="str">
        <f t="shared" si="37"/>
        <v/>
      </c>
      <c r="BI43" s="27" t="str">
        <f t="shared" si="38"/>
        <v/>
      </c>
      <c r="BJ43" s="27" t="str">
        <f t="shared" si="6"/>
        <v/>
      </c>
      <c r="BK43" s="79"/>
    </row>
    <row r="44" spans="1:63">
      <c r="A44" s="21"/>
      <c r="B44" s="18"/>
      <c r="C44" s="18"/>
      <c r="D44" s="18"/>
      <c r="E44" s="50"/>
      <c r="F44" s="18"/>
      <c r="G44" s="18"/>
      <c r="H44" s="19"/>
      <c r="I44" s="20"/>
      <c r="J44" s="18"/>
      <c r="K44" s="19"/>
      <c r="L44" s="18"/>
      <c r="M44" s="18"/>
      <c r="N44" s="18"/>
      <c r="O44" s="18"/>
      <c r="P44" s="18"/>
      <c r="Q44" s="18"/>
      <c r="R44" s="35"/>
      <c r="S44" s="87"/>
      <c r="T44" s="81" t="str">
        <f t="shared" si="7"/>
        <v/>
      </c>
      <c r="U44" s="85"/>
      <c r="V44" s="85"/>
      <c r="W44" s="91"/>
      <c r="X44" s="25">
        <f t="shared" si="8"/>
        <v>0</v>
      </c>
      <c r="Y44" s="25">
        <f t="shared" si="9"/>
        <v>0</v>
      </c>
      <c r="Z44" s="25" t="str">
        <f>IF(X44=1, "", IF(Y44&lt;SUM(Y45:$Y$500), "Empty Row", ""))</f>
        <v/>
      </c>
      <c r="AA44" s="25" t="str">
        <f t="shared" si="0"/>
        <v/>
      </c>
      <c r="AB44" s="25" t="str">
        <f t="shared" si="1"/>
        <v/>
      </c>
      <c r="AC44" s="38" t="str">
        <f t="shared" si="10"/>
        <v/>
      </c>
      <c r="AD44" s="38" t="str">
        <f t="shared" si="11"/>
        <v/>
      </c>
      <c r="AE44" s="38" t="str">
        <f t="shared" si="12"/>
        <v/>
      </c>
      <c r="AF44" s="38" t="str">
        <f t="shared" si="13"/>
        <v/>
      </c>
      <c r="AG44" s="38" t="str">
        <f t="shared" si="14"/>
        <v/>
      </c>
      <c r="AH44" s="26" t="str">
        <f t="shared" si="15"/>
        <v/>
      </c>
      <c r="AI44" s="25" t="str">
        <f t="shared" si="2"/>
        <v/>
      </c>
      <c r="AJ44" s="25" t="str">
        <f t="shared" si="3"/>
        <v/>
      </c>
      <c r="AK44" s="26" t="str">
        <f t="shared" si="16"/>
        <v/>
      </c>
      <c r="AL44" s="38" t="str">
        <f t="shared" si="17"/>
        <v/>
      </c>
      <c r="AM44" s="25" t="str">
        <f t="shared" si="4"/>
        <v/>
      </c>
      <c r="AN44" s="38" t="str">
        <f t="shared" si="18"/>
        <v/>
      </c>
      <c r="AO44" s="38" t="str">
        <f t="shared" si="19"/>
        <v/>
      </c>
      <c r="AP44" s="38" t="str">
        <f t="shared" si="20"/>
        <v/>
      </c>
      <c r="AQ44" s="38" t="str">
        <f t="shared" si="21"/>
        <v/>
      </c>
      <c r="AR44" s="25" t="str">
        <f t="shared" si="5"/>
        <v/>
      </c>
      <c r="AS44" s="25" t="str">
        <f t="shared" si="22"/>
        <v/>
      </c>
      <c r="AT44" s="25" t="str">
        <f t="shared" si="23"/>
        <v/>
      </c>
      <c r="AU44" s="25" t="str">
        <f t="shared" si="24"/>
        <v/>
      </c>
      <c r="AV44" s="60" t="str">
        <f t="shared" si="25"/>
        <v/>
      </c>
      <c r="AW44" s="61" t="str">
        <f t="shared" si="26"/>
        <v/>
      </c>
      <c r="AX44" s="56" t="str">
        <f t="shared" si="27"/>
        <v/>
      </c>
      <c r="AY44" s="61" t="str">
        <f t="shared" si="28"/>
        <v/>
      </c>
      <c r="AZ44" s="62" t="str">
        <f t="shared" si="29"/>
        <v/>
      </c>
      <c r="BA44" s="27" t="str">
        <f t="shared" si="30"/>
        <v/>
      </c>
      <c r="BB44" s="27" t="str">
        <f t="shared" si="31"/>
        <v/>
      </c>
      <c r="BC44" s="27" t="str">
        <f t="shared" si="32"/>
        <v/>
      </c>
      <c r="BD44" s="27" t="str">
        <f t="shared" si="33"/>
        <v/>
      </c>
      <c r="BE44" s="27" t="str">
        <f t="shared" si="34"/>
        <v/>
      </c>
      <c r="BF44" s="27" t="str">
        <f t="shared" si="35"/>
        <v/>
      </c>
      <c r="BG44" s="27" t="str">
        <f t="shared" si="36"/>
        <v/>
      </c>
      <c r="BH44" s="27" t="str">
        <f t="shared" si="37"/>
        <v/>
      </c>
      <c r="BI44" s="27" t="str">
        <f t="shared" si="38"/>
        <v/>
      </c>
      <c r="BJ44" s="27" t="str">
        <f t="shared" si="6"/>
        <v/>
      </c>
      <c r="BK44" s="79"/>
    </row>
    <row r="45" spans="1:63">
      <c r="A45" s="21"/>
      <c r="B45" s="18"/>
      <c r="C45" s="18"/>
      <c r="D45" s="18"/>
      <c r="E45" s="50"/>
      <c r="F45" s="18"/>
      <c r="G45" s="18"/>
      <c r="H45" s="19"/>
      <c r="I45" s="20"/>
      <c r="J45" s="18"/>
      <c r="K45" s="19"/>
      <c r="L45" s="18"/>
      <c r="M45" s="18"/>
      <c r="N45" s="18"/>
      <c r="O45" s="18"/>
      <c r="P45" s="18"/>
      <c r="Q45" s="18"/>
      <c r="R45" s="35"/>
      <c r="S45" s="87"/>
      <c r="T45" s="81" t="str">
        <f t="shared" si="7"/>
        <v/>
      </c>
      <c r="U45" s="85"/>
      <c r="V45" s="85"/>
      <c r="W45" s="91"/>
      <c r="X45" s="25">
        <f t="shared" si="8"/>
        <v>0</v>
      </c>
      <c r="Y45" s="25">
        <f t="shared" si="9"/>
        <v>0</v>
      </c>
      <c r="Z45" s="25" t="str">
        <f>IF(X45=1, "", IF(Y45&lt;SUM(Y46:$Y$500), "Empty Row", ""))</f>
        <v/>
      </c>
      <c r="AA45" s="25" t="str">
        <f t="shared" si="0"/>
        <v/>
      </c>
      <c r="AB45" s="25" t="str">
        <f t="shared" si="1"/>
        <v/>
      </c>
      <c r="AC45" s="38" t="str">
        <f t="shared" si="10"/>
        <v/>
      </c>
      <c r="AD45" s="38" t="str">
        <f t="shared" si="11"/>
        <v/>
      </c>
      <c r="AE45" s="38" t="str">
        <f t="shared" si="12"/>
        <v/>
      </c>
      <c r="AF45" s="38" t="str">
        <f t="shared" si="13"/>
        <v/>
      </c>
      <c r="AG45" s="38" t="str">
        <f t="shared" si="14"/>
        <v/>
      </c>
      <c r="AH45" s="26" t="str">
        <f t="shared" si="15"/>
        <v/>
      </c>
      <c r="AI45" s="25" t="str">
        <f t="shared" si="2"/>
        <v/>
      </c>
      <c r="AJ45" s="25" t="str">
        <f t="shared" si="3"/>
        <v/>
      </c>
      <c r="AK45" s="26" t="str">
        <f t="shared" si="16"/>
        <v/>
      </c>
      <c r="AL45" s="38" t="str">
        <f t="shared" si="17"/>
        <v/>
      </c>
      <c r="AM45" s="25" t="str">
        <f t="shared" si="4"/>
        <v/>
      </c>
      <c r="AN45" s="38" t="str">
        <f t="shared" si="18"/>
        <v/>
      </c>
      <c r="AO45" s="38" t="str">
        <f t="shared" si="19"/>
        <v/>
      </c>
      <c r="AP45" s="38" t="str">
        <f t="shared" si="20"/>
        <v/>
      </c>
      <c r="AQ45" s="38" t="str">
        <f t="shared" si="21"/>
        <v/>
      </c>
      <c r="AR45" s="25" t="str">
        <f t="shared" si="5"/>
        <v/>
      </c>
      <c r="AS45" s="25" t="str">
        <f t="shared" si="22"/>
        <v/>
      </c>
      <c r="AT45" s="25" t="str">
        <f t="shared" si="23"/>
        <v/>
      </c>
      <c r="AU45" s="25" t="str">
        <f t="shared" si="24"/>
        <v/>
      </c>
      <c r="AV45" s="60" t="str">
        <f t="shared" si="25"/>
        <v/>
      </c>
      <c r="AW45" s="61" t="str">
        <f t="shared" si="26"/>
        <v/>
      </c>
      <c r="AX45" s="56" t="str">
        <f t="shared" si="27"/>
        <v/>
      </c>
      <c r="AY45" s="61" t="str">
        <f t="shared" si="28"/>
        <v/>
      </c>
      <c r="AZ45" s="62" t="str">
        <f t="shared" si="29"/>
        <v/>
      </c>
      <c r="BA45" s="27" t="str">
        <f t="shared" si="30"/>
        <v/>
      </c>
      <c r="BB45" s="27" t="str">
        <f t="shared" si="31"/>
        <v/>
      </c>
      <c r="BC45" s="27" t="str">
        <f t="shared" si="32"/>
        <v/>
      </c>
      <c r="BD45" s="27" t="str">
        <f t="shared" si="33"/>
        <v/>
      </c>
      <c r="BE45" s="27" t="str">
        <f t="shared" si="34"/>
        <v/>
      </c>
      <c r="BF45" s="27" t="str">
        <f t="shared" si="35"/>
        <v/>
      </c>
      <c r="BG45" s="27" t="str">
        <f t="shared" si="36"/>
        <v/>
      </c>
      <c r="BH45" s="27" t="str">
        <f t="shared" si="37"/>
        <v/>
      </c>
      <c r="BI45" s="27" t="str">
        <f t="shared" si="38"/>
        <v/>
      </c>
      <c r="BJ45" s="27" t="str">
        <f t="shared" si="6"/>
        <v/>
      </c>
      <c r="BK45" s="79"/>
    </row>
    <row r="46" spans="1:63">
      <c r="A46" s="21"/>
      <c r="B46" s="18"/>
      <c r="C46" s="18"/>
      <c r="D46" s="18"/>
      <c r="E46" s="50"/>
      <c r="F46" s="18"/>
      <c r="G46" s="18"/>
      <c r="H46" s="19"/>
      <c r="I46" s="20"/>
      <c r="J46" s="18"/>
      <c r="K46" s="19"/>
      <c r="L46" s="18"/>
      <c r="M46" s="18"/>
      <c r="N46" s="18"/>
      <c r="O46" s="18"/>
      <c r="P46" s="18"/>
      <c r="Q46" s="18"/>
      <c r="R46" s="35"/>
      <c r="S46" s="87"/>
      <c r="T46" s="81" t="str">
        <f t="shared" si="7"/>
        <v/>
      </c>
      <c r="U46" s="85"/>
      <c r="V46" s="85"/>
      <c r="W46" s="91"/>
      <c r="X46" s="25">
        <f t="shared" si="8"/>
        <v>0</v>
      </c>
      <c r="Y46" s="25">
        <f t="shared" si="9"/>
        <v>0</v>
      </c>
      <c r="Z46" s="25" t="str">
        <f>IF(X46=1, "", IF(Y46&lt;SUM(Y47:$Y$500), "Empty Row", ""))</f>
        <v/>
      </c>
      <c r="AA46" s="25" t="str">
        <f t="shared" si="0"/>
        <v/>
      </c>
      <c r="AB46" s="25" t="str">
        <f t="shared" si="1"/>
        <v/>
      </c>
      <c r="AC46" s="38" t="str">
        <f t="shared" si="10"/>
        <v/>
      </c>
      <c r="AD46" s="38" t="str">
        <f t="shared" si="11"/>
        <v/>
      </c>
      <c r="AE46" s="38" t="str">
        <f t="shared" si="12"/>
        <v/>
      </c>
      <c r="AF46" s="38" t="str">
        <f t="shared" si="13"/>
        <v/>
      </c>
      <c r="AG46" s="38" t="str">
        <f t="shared" si="14"/>
        <v/>
      </c>
      <c r="AH46" s="26" t="str">
        <f t="shared" si="15"/>
        <v/>
      </c>
      <c r="AI46" s="25" t="str">
        <f t="shared" si="2"/>
        <v/>
      </c>
      <c r="AJ46" s="25" t="str">
        <f t="shared" si="3"/>
        <v/>
      </c>
      <c r="AK46" s="26" t="str">
        <f t="shared" si="16"/>
        <v/>
      </c>
      <c r="AL46" s="38" t="str">
        <f t="shared" si="17"/>
        <v/>
      </c>
      <c r="AM46" s="25" t="str">
        <f t="shared" si="4"/>
        <v/>
      </c>
      <c r="AN46" s="38" t="str">
        <f t="shared" si="18"/>
        <v/>
      </c>
      <c r="AO46" s="38" t="str">
        <f t="shared" si="19"/>
        <v/>
      </c>
      <c r="AP46" s="38" t="str">
        <f t="shared" si="20"/>
        <v/>
      </c>
      <c r="AQ46" s="38" t="str">
        <f t="shared" si="21"/>
        <v/>
      </c>
      <c r="AR46" s="25" t="str">
        <f t="shared" si="5"/>
        <v/>
      </c>
      <c r="AS46" s="25" t="str">
        <f t="shared" si="22"/>
        <v/>
      </c>
      <c r="AT46" s="25" t="str">
        <f t="shared" si="23"/>
        <v/>
      </c>
      <c r="AU46" s="25" t="str">
        <f t="shared" si="24"/>
        <v/>
      </c>
      <c r="AV46" s="60" t="str">
        <f t="shared" si="25"/>
        <v/>
      </c>
      <c r="AW46" s="61" t="str">
        <f t="shared" si="26"/>
        <v/>
      </c>
      <c r="AX46" s="56" t="str">
        <f t="shared" si="27"/>
        <v/>
      </c>
      <c r="AY46" s="61" t="str">
        <f t="shared" si="28"/>
        <v/>
      </c>
      <c r="AZ46" s="62" t="str">
        <f t="shared" si="29"/>
        <v/>
      </c>
      <c r="BA46" s="27" t="str">
        <f t="shared" si="30"/>
        <v/>
      </c>
      <c r="BB46" s="27" t="str">
        <f t="shared" si="31"/>
        <v/>
      </c>
      <c r="BC46" s="27" t="str">
        <f t="shared" si="32"/>
        <v/>
      </c>
      <c r="BD46" s="27" t="str">
        <f t="shared" si="33"/>
        <v/>
      </c>
      <c r="BE46" s="27" t="str">
        <f t="shared" si="34"/>
        <v/>
      </c>
      <c r="BF46" s="27" t="str">
        <f t="shared" si="35"/>
        <v/>
      </c>
      <c r="BG46" s="27" t="str">
        <f t="shared" si="36"/>
        <v/>
      </c>
      <c r="BH46" s="27" t="str">
        <f t="shared" si="37"/>
        <v/>
      </c>
      <c r="BI46" s="27" t="str">
        <f t="shared" si="38"/>
        <v/>
      </c>
      <c r="BJ46" s="27" t="str">
        <f t="shared" si="6"/>
        <v/>
      </c>
      <c r="BK46" s="79"/>
    </row>
    <row r="47" spans="1:63">
      <c r="A47" s="21"/>
      <c r="B47" s="18"/>
      <c r="C47" s="18"/>
      <c r="D47" s="18"/>
      <c r="E47" s="50"/>
      <c r="F47" s="18"/>
      <c r="G47" s="18"/>
      <c r="H47" s="19"/>
      <c r="I47" s="20"/>
      <c r="J47" s="18"/>
      <c r="K47" s="19"/>
      <c r="L47" s="18"/>
      <c r="M47" s="18"/>
      <c r="N47" s="18"/>
      <c r="O47" s="18"/>
      <c r="P47" s="18"/>
      <c r="Q47" s="18"/>
      <c r="R47" s="35"/>
      <c r="S47" s="87"/>
      <c r="T47" s="81" t="str">
        <f t="shared" si="7"/>
        <v/>
      </c>
      <c r="U47" s="85"/>
      <c r="V47" s="85"/>
      <c r="W47" s="91"/>
      <c r="X47" s="25">
        <f t="shared" si="8"/>
        <v>0</v>
      </c>
      <c r="Y47" s="25">
        <f t="shared" si="9"/>
        <v>0</v>
      </c>
      <c r="Z47" s="25" t="str">
        <f>IF(X47=1, "", IF(Y47&lt;SUM(Y48:$Y$500), "Empty Row", ""))</f>
        <v/>
      </c>
      <c r="AA47" s="25" t="str">
        <f t="shared" si="0"/>
        <v/>
      </c>
      <c r="AB47" s="25" t="str">
        <f t="shared" si="1"/>
        <v/>
      </c>
      <c r="AC47" s="38" t="str">
        <f t="shared" si="10"/>
        <v/>
      </c>
      <c r="AD47" s="38" t="str">
        <f t="shared" si="11"/>
        <v/>
      </c>
      <c r="AE47" s="38" t="str">
        <f t="shared" si="12"/>
        <v/>
      </c>
      <c r="AF47" s="38" t="str">
        <f t="shared" si="13"/>
        <v/>
      </c>
      <c r="AG47" s="38" t="str">
        <f t="shared" si="14"/>
        <v/>
      </c>
      <c r="AH47" s="26" t="str">
        <f t="shared" si="15"/>
        <v/>
      </c>
      <c r="AI47" s="25" t="str">
        <f t="shared" si="2"/>
        <v/>
      </c>
      <c r="AJ47" s="25" t="str">
        <f t="shared" si="3"/>
        <v/>
      </c>
      <c r="AK47" s="26" t="str">
        <f t="shared" si="16"/>
        <v/>
      </c>
      <c r="AL47" s="38" t="str">
        <f t="shared" si="17"/>
        <v/>
      </c>
      <c r="AM47" s="25" t="str">
        <f t="shared" si="4"/>
        <v/>
      </c>
      <c r="AN47" s="38" t="str">
        <f t="shared" si="18"/>
        <v/>
      </c>
      <c r="AO47" s="38" t="str">
        <f t="shared" si="19"/>
        <v/>
      </c>
      <c r="AP47" s="38" t="str">
        <f t="shared" si="20"/>
        <v/>
      </c>
      <c r="AQ47" s="38" t="str">
        <f t="shared" si="21"/>
        <v/>
      </c>
      <c r="AR47" s="25" t="str">
        <f t="shared" si="5"/>
        <v/>
      </c>
      <c r="AS47" s="25" t="str">
        <f t="shared" si="22"/>
        <v/>
      </c>
      <c r="AT47" s="25" t="str">
        <f t="shared" si="23"/>
        <v/>
      </c>
      <c r="AU47" s="25" t="str">
        <f t="shared" si="24"/>
        <v/>
      </c>
      <c r="AV47" s="60" t="str">
        <f t="shared" si="25"/>
        <v/>
      </c>
      <c r="AW47" s="61" t="str">
        <f t="shared" si="26"/>
        <v/>
      </c>
      <c r="AX47" s="56" t="str">
        <f t="shared" si="27"/>
        <v/>
      </c>
      <c r="AY47" s="61" t="str">
        <f t="shared" si="28"/>
        <v/>
      </c>
      <c r="AZ47" s="62" t="str">
        <f t="shared" si="29"/>
        <v/>
      </c>
      <c r="BA47" s="27" t="str">
        <f t="shared" si="30"/>
        <v/>
      </c>
      <c r="BB47" s="27" t="str">
        <f t="shared" si="31"/>
        <v/>
      </c>
      <c r="BC47" s="27" t="str">
        <f t="shared" si="32"/>
        <v/>
      </c>
      <c r="BD47" s="27" t="str">
        <f t="shared" si="33"/>
        <v/>
      </c>
      <c r="BE47" s="27" t="str">
        <f t="shared" si="34"/>
        <v/>
      </c>
      <c r="BF47" s="27" t="str">
        <f t="shared" si="35"/>
        <v/>
      </c>
      <c r="BG47" s="27" t="str">
        <f t="shared" si="36"/>
        <v/>
      </c>
      <c r="BH47" s="27" t="str">
        <f t="shared" si="37"/>
        <v/>
      </c>
      <c r="BI47" s="27" t="str">
        <f t="shared" si="38"/>
        <v/>
      </c>
      <c r="BJ47" s="27" t="str">
        <f t="shared" si="6"/>
        <v/>
      </c>
      <c r="BK47" s="79"/>
    </row>
    <row r="48" spans="1:63">
      <c r="A48" s="21"/>
      <c r="B48" s="18"/>
      <c r="C48" s="18"/>
      <c r="D48" s="18"/>
      <c r="E48" s="50"/>
      <c r="F48" s="18"/>
      <c r="G48" s="18"/>
      <c r="H48" s="19"/>
      <c r="I48" s="20"/>
      <c r="J48" s="18"/>
      <c r="K48" s="19"/>
      <c r="L48" s="18"/>
      <c r="M48" s="18"/>
      <c r="N48" s="18"/>
      <c r="O48" s="18"/>
      <c r="P48" s="18"/>
      <c r="Q48" s="18"/>
      <c r="R48" s="35"/>
      <c r="S48" s="87"/>
      <c r="T48" s="81" t="str">
        <f t="shared" si="7"/>
        <v/>
      </c>
      <c r="U48" s="85"/>
      <c r="V48" s="85"/>
      <c r="W48" s="91"/>
      <c r="X48" s="25">
        <f t="shared" si="8"/>
        <v>0</v>
      </c>
      <c r="Y48" s="25">
        <f t="shared" si="9"/>
        <v>0</v>
      </c>
      <c r="Z48" s="25" t="str">
        <f>IF(X48=1, "", IF(Y48&lt;SUM(Y49:$Y$500), "Empty Row", ""))</f>
        <v/>
      </c>
      <c r="AA48" s="25" t="str">
        <f t="shared" si="0"/>
        <v/>
      </c>
      <c r="AB48" s="25" t="str">
        <f t="shared" si="1"/>
        <v/>
      </c>
      <c r="AC48" s="38" t="str">
        <f t="shared" si="10"/>
        <v/>
      </c>
      <c r="AD48" s="38" t="str">
        <f t="shared" si="11"/>
        <v/>
      </c>
      <c r="AE48" s="38" t="str">
        <f t="shared" si="12"/>
        <v/>
      </c>
      <c r="AF48" s="38" t="str">
        <f t="shared" si="13"/>
        <v/>
      </c>
      <c r="AG48" s="38" t="str">
        <f t="shared" si="14"/>
        <v/>
      </c>
      <c r="AH48" s="26" t="str">
        <f t="shared" si="15"/>
        <v/>
      </c>
      <c r="AI48" s="25" t="str">
        <f t="shared" si="2"/>
        <v/>
      </c>
      <c r="AJ48" s="25" t="str">
        <f t="shared" si="3"/>
        <v/>
      </c>
      <c r="AK48" s="26" t="str">
        <f t="shared" si="16"/>
        <v/>
      </c>
      <c r="AL48" s="38" t="str">
        <f t="shared" si="17"/>
        <v/>
      </c>
      <c r="AM48" s="25" t="str">
        <f t="shared" si="4"/>
        <v/>
      </c>
      <c r="AN48" s="38" t="str">
        <f t="shared" si="18"/>
        <v/>
      </c>
      <c r="AO48" s="38" t="str">
        <f t="shared" si="19"/>
        <v/>
      </c>
      <c r="AP48" s="38" t="str">
        <f t="shared" si="20"/>
        <v/>
      </c>
      <c r="AQ48" s="38" t="str">
        <f t="shared" si="21"/>
        <v/>
      </c>
      <c r="AR48" s="25" t="str">
        <f t="shared" si="5"/>
        <v/>
      </c>
      <c r="AS48" s="25" t="str">
        <f t="shared" si="22"/>
        <v/>
      </c>
      <c r="AT48" s="25" t="str">
        <f t="shared" si="23"/>
        <v/>
      </c>
      <c r="AU48" s="25" t="str">
        <f t="shared" si="24"/>
        <v/>
      </c>
      <c r="AV48" s="60" t="str">
        <f t="shared" si="25"/>
        <v/>
      </c>
      <c r="AW48" s="61" t="str">
        <f t="shared" si="26"/>
        <v/>
      </c>
      <c r="AX48" s="56" t="str">
        <f t="shared" si="27"/>
        <v/>
      </c>
      <c r="AY48" s="61" t="str">
        <f t="shared" si="28"/>
        <v/>
      </c>
      <c r="AZ48" s="62" t="str">
        <f t="shared" si="29"/>
        <v/>
      </c>
      <c r="BA48" s="27" t="str">
        <f t="shared" si="30"/>
        <v/>
      </c>
      <c r="BB48" s="27" t="str">
        <f t="shared" si="31"/>
        <v/>
      </c>
      <c r="BC48" s="27" t="str">
        <f t="shared" si="32"/>
        <v/>
      </c>
      <c r="BD48" s="27" t="str">
        <f t="shared" si="33"/>
        <v/>
      </c>
      <c r="BE48" s="27" t="str">
        <f t="shared" si="34"/>
        <v/>
      </c>
      <c r="BF48" s="27" t="str">
        <f t="shared" si="35"/>
        <v/>
      </c>
      <c r="BG48" s="27" t="str">
        <f t="shared" si="36"/>
        <v/>
      </c>
      <c r="BH48" s="27" t="str">
        <f t="shared" si="37"/>
        <v/>
      </c>
      <c r="BI48" s="27" t="str">
        <f t="shared" si="38"/>
        <v/>
      </c>
      <c r="BJ48" s="27" t="str">
        <f t="shared" si="6"/>
        <v/>
      </c>
      <c r="BK48" s="79"/>
    </row>
    <row r="49" spans="1:63">
      <c r="A49" s="21"/>
      <c r="B49" s="18"/>
      <c r="C49" s="18"/>
      <c r="D49" s="18"/>
      <c r="E49" s="50"/>
      <c r="F49" s="18"/>
      <c r="G49" s="18"/>
      <c r="H49" s="19"/>
      <c r="I49" s="20"/>
      <c r="J49" s="18"/>
      <c r="K49" s="19"/>
      <c r="L49" s="18"/>
      <c r="M49" s="18"/>
      <c r="N49" s="18"/>
      <c r="O49" s="18"/>
      <c r="P49" s="18"/>
      <c r="Q49" s="18"/>
      <c r="R49" s="35"/>
      <c r="S49" s="87"/>
      <c r="T49" s="81" t="str">
        <f t="shared" si="7"/>
        <v/>
      </c>
      <c r="U49" s="85"/>
      <c r="V49" s="85"/>
      <c r="W49" s="91"/>
      <c r="X49" s="25">
        <f t="shared" si="8"/>
        <v>0</v>
      </c>
      <c r="Y49" s="25">
        <f t="shared" si="9"/>
        <v>0</v>
      </c>
      <c r="Z49" s="25" t="str">
        <f>IF(X49=1, "", IF(Y49&lt;SUM(Y50:$Y$500), "Empty Row", ""))</f>
        <v/>
      </c>
      <c r="AA49" s="25" t="str">
        <f t="shared" si="0"/>
        <v/>
      </c>
      <c r="AB49" s="25" t="str">
        <f t="shared" si="1"/>
        <v/>
      </c>
      <c r="AC49" s="38" t="str">
        <f t="shared" si="10"/>
        <v/>
      </c>
      <c r="AD49" s="38" t="str">
        <f t="shared" si="11"/>
        <v/>
      </c>
      <c r="AE49" s="38" t="str">
        <f t="shared" si="12"/>
        <v/>
      </c>
      <c r="AF49" s="38" t="str">
        <f t="shared" si="13"/>
        <v/>
      </c>
      <c r="AG49" s="38" t="str">
        <f t="shared" si="14"/>
        <v/>
      </c>
      <c r="AH49" s="26" t="str">
        <f t="shared" si="15"/>
        <v/>
      </c>
      <c r="AI49" s="25" t="str">
        <f t="shared" si="2"/>
        <v/>
      </c>
      <c r="AJ49" s="25" t="str">
        <f t="shared" si="3"/>
        <v/>
      </c>
      <c r="AK49" s="26" t="str">
        <f t="shared" si="16"/>
        <v/>
      </c>
      <c r="AL49" s="38" t="str">
        <f t="shared" si="17"/>
        <v/>
      </c>
      <c r="AM49" s="25" t="str">
        <f t="shared" si="4"/>
        <v/>
      </c>
      <c r="AN49" s="38" t="str">
        <f t="shared" si="18"/>
        <v/>
      </c>
      <c r="AO49" s="38" t="str">
        <f t="shared" si="19"/>
        <v/>
      </c>
      <c r="AP49" s="38" t="str">
        <f t="shared" si="20"/>
        <v/>
      </c>
      <c r="AQ49" s="38" t="str">
        <f t="shared" si="21"/>
        <v/>
      </c>
      <c r="AR49" s="25" t="str">
        <f t="shared" si="5"/>
        <v/>
      </c>
      <c r="AS49" s="25" t="str">
        <f t="shared" si="22"/>
        <v/>
      </c>
      <c r="AT49" s="25" t="str">
        <f t="shared" si="23"/>
        <v/>
      </c>
      <c r="AU49" s="25" t="str">
        <f t="shared" si="24"/>
        <v/>
      </c>
      <c r="AV49" s="60" t="str">
        <f t="shared" si="25"/>
        <v/>
      </c>
      <c r="AW49" s="61" t="str">
        <f t="shared" si="26"/>
        <v/>
      </c>
      <c r="AX49" s="56" t="str">
        <f t="shared" si="27"/>
        <v/>
      </c>
      <c r="AY49" s="61" t="str">
        <f t="shared" si="28"/>
        <v/>
      </c>
      <c r="AZ49" s="62" t="str">
        <f t="shared" si="29"/>
        <v/>
      </c>
      <c r="BA49" s="27" t="str">
        <f t="shared" si="30"/>
        <v/>
      </c>
      <c r="BB49" s="27" t="str">
        <f t="shared" si="31"/>
        <v/>
      </c>
      <c r="BC49" s="27" t="str">
        <f t="shared" si="32"/>
        <v/>
      </c>
      <c r="BD49" s="27" t="str">
        <f t="shared" si="33"/>
        <v/>
      </c>
      <c r="BE49" s="27" t="str">
        <f t="shared" si="34"/>
        <v/>
      </c>
      <c r="BF49" s="27" t="str">
        <f t="shared" si="35"/>
        <v/>
      </c>
      <c r="BG49" s="27" t="str">
        <f t="shared" si="36"/>
        <v/>
      </c>
      <c r="BH49" s="27" t="str">
        <f t="shared" si="37"/>
        <v/>
      </c>
      <c r="BI49" s="27" t="str">
        <f t="shared" si="38"/>
        <v/>
      </c>
      <c r="BJ49" s="27" t="str">
        <f t="shared" si="6"/>
        <v/>
      </c>
      <c r="BK49" s="79"/>
    </row>
    <row r="50" spans="1:63">
      <c r="A50" s="21"/>
      <c r="B50" s="18"/>
      <c r="C50" s="18"/>
      <c r="D50" s="18"/>
      <c r="E50" s="50"/>
      <c r="F50" s="18"/>
      <c r="G50" s="18"/>
      <c r="H50" s="19"/>
      <c r="I50" s="20"/>
      <c r="J50" s="18"/>
      <c r="K50" s="19"/>
      <c r="L50" s="18"/>
      <c r="M50" s="18"/>
      <c r="N50" s="18"/>
      <c r="O50" s="18"/>
      <c r="P50" s="18"/>
      <c r="Q50" s="18"/>
      <c r="R50" s="35"/>
      <c r="S50" s="87"/>
      <c r="T50" s="81" t="str">
        <f t="shared" si="7"/>
        <v/>
      </c>
      <c r="U50" s="85"/>
      <c r="V50" s="85"/>
      <c r="W50" s="91"/>
      <c r="X50" s="25">
        <f t="shared" si="8"/>
        <v>0</v>
      </c>
      <c r="Y50" s="25">
        <f t="shared" si="9"/>
        <v>0</v>
      </c>
      <c r="Z50" s="25" t="str">
        <f>IF(X50=1, "", IF(Y50&lt;SUM(Y51:$Y$500), "Empty Row", ""))</f>
        <v/>
      </c>
      <c r="AA50" s="25" t="str">
        <f t="shared" si="0"/>
        <v/>
      </c>
      <c r="AB50" s="25" t="str">
        <f t="shared" si="1"/>
        <v/>
      </c>
      <c r="AC50" s="38" t="str">
        <f t="shared" si="10"/>
        <v/>
      </c>
      <c r="AD50" s="38" t="str">
        <f t="shared" si="11"/>
        <v/>
      </c>
      <c r="AE50" s="38" t="str">
        <f t="shared" si="12"/>
        <v/>
      </c>
      <c r="AF50" s="38" t="str">
        <f t="shared" si="13"/>
        <v/>
      </c>
      <c r="AG50" s="38" t="str">
        <f t="shared" si="14"/>
        <v/>
      </c>
      <c r="AH50" s="26" t="str">
        <f t="shared" si="15"/>
        <v/>
      </c>
      <c r="AI50" s="25" t="str">
        <f t="shared" si="2"/>
        <v/>
      </c>
      <c r="AJ50" s="25" t="str">
        <f t="shared" si="3"/>
        <v/>
      </c>
      <c r="AK50" s="26" t="str">
        <f t="shared" si="16"/>
        <v/>
      </c>
      <c r="AL50" s="38" t="str">
        <f t="shared" si="17"/>
        <v/>
      </c>
      <c r="AM50" s="25" t="str">
        <f t="shared" si="4"/>
        <v/>
      </c>
      <c r="AN50" s="38" t="str">
        <f t="shared" si="18"/>
        <v/>
      </c>
      <c r="AO50" s="38" t="str">
        <f t="shared" si="19"/>
        <v/>
      </c>
      <c r="AP50" s="38" t="str">
        <f t="shared" si="20"/>
        <v/>
      </c>
      <c r="AQ50" s="38" t="str">
        <f t="shared" si="21"/>
        <v/>
      </c>
      <c r="AR50" s="25" t="str">
        <f t="shared" si="5"/>
        <v/>
      </c>
      <c r="AS50" s="25" t="str">
        <f t="shared" si="22"/>
        <v/>
      </c>
      <c r="AT50" s="25" t="str">
        <f t="shared" si="23"/>
        <v/>
      </c>
      <c r="AU50" s="25" t="str">
        <f t="shared" si="24"/>
        <v/>
      </c>
      <c r="AV50" s="60" t="str">
        <f t="shared" si="25"/>
        <v/>
      </c>
      <c r="AW50" s="61" t="str">
        <f t="shared" si="26"/>
        <v/>
      </c>
      <c r="AX50" s="56" t="str">
        <f t="shared" si="27"/>
        <v/>
      </c>
      <c r="AY50" s="61" t="str">
        <f t="shared" si="28"/>
        <v/>
      </c>
      <c r="AZ50" s="62" t="str">
        <f t="shared" si="29"/>
        <v/>
      </c>
      <c r="BA50" s="27" t="str">
        <f t="shared" si="30"/>
        <v/>
      </c>
      <c r="BB50" s="27" t="str">
        <f t="shared" si="31"/>
        <v/>
      </c>
      <c r="BC50" s="27" t="str">
        <f t="shared" si="32"/>
        <v/>
      </c>
      <c r="BD50" s="27" t="str">
        <f t="shared" si="33"/>
        <v/>
      </c>
      <c r="BE50" s="27" t="str">
        <f t="shared" si="34"/>
        <v/>
      </c>
      <c r="BF50" s="27" t="str">
        <f t="shared" si="35"/>
        <v/>
      </c>
      <c r="BG50" s="27" t="str">
        <f t="shared" si="36"/>
        <v/>
      </c>
      <c r="BH50" s="27" t="str">
        <f t="shared" si="37"/>
        <v/>
      </c>
      <c r="BI50" s="27" t="str">
        <f t="shared" si="38"/>
        <v/>
      </c>
      <c r="BJ50" s="27" t="str">
        <f t="shared" si="6"/>
        <v/>
      </c>
      <c r="BK50" s="79"/>
    </row>
    <row r="51" spans="1:63">
      <c r="A51" s="21"/>
      <c r="B51" s="18"/>
      <c r="C51" s="18"/>
      <c r="D51" s="18"/>
      <c r="E51" s="50"/>
      <c r="F51" s="18"/>
      <c r="G51" s="18"/>
      <c r="H51" s="19"/>
      <c r="I51" s="20"/>
      <c r="J51" s="18"/>
      <c r="K51" s="19"/>
      <c r="L51" s="18"/>
      <c r="M51" s="18"/>
      <c r="N51" s="18"/>
      <c r="O51" s="18"/>
      <c r="P51" s="18"/>
      <c r="Q51" s="18"/>
      <c r="R51" s="35"/>
      <c r="S51" s="87"/>
      <c r="T51" s="81" t="str">
        <f t="shared" si="7"/>
        <v/>
      </c>
      <c r="U51" s="85"/>
      <c r="V51" s="85"/>
      <c r="W51" s="91"/>
      <c r="X51" s="25">
        <f t="shared" si="8"/>
        <v>0</v>
      </c>
      <c r="Y51" s="25">
        <f t="shared" si="9"/>
        <v>0</v>
      </c>
      <c r="Z51" s="25" t="str">
        <f>IF(X51=1, "", IF(Y51&lt;SUM(Y52:$Y$500), "Empty Row", ""))</f>
        <v/>
      </c>
      <c r="AA51" s="25" t="str">
        <f t="shared" si="0"/>
        <v/>
      </c>
      <c r="AB51" s="25" t="str">
        <f t="shared" si="1"/>
        <v/>
      </c>
      <c r="AC51" s="38" t="str">
        <f t="shared" si="10"/>
        <v/>
      </c>
      <c r="AD51" s="38" t="str">
        <f t="shared" si="11"/>
        <v/>
      </c>
      <c r="AE51" s="38" t="str">
        <f t="shared" si="12"/>
        <v/>
      </c>
      <c r="AF51" s="38" t="str">
        <f t="shared" si="13"/>
        <v/>
      </c>
      <c r="AG51" s="38" t="str">
        <f t="shared" si="14"/>
        <v/>
      </c>
      <c r="AH51" s="26" t="str">
        <f t="shared" si="15"/>
        <v/>
      </c>
      <c r="AI51" s="25" t="str">
        <f t="shared" si="2"/>
        <v/>
      </c>
      <c r="AJ51" s="25" t="str">
        <f t="shared" si="3"/>
        <v/>
      </c>
      <c r="AK51" s="26" t="str">
        <f t="shared" si="16"/>
        <v/>
      </c>
      <c r="AL51" s="38" t="str">
        <f t="shared" si="17"/>
        <v/>
      </c>
      <c r="AM51" s="25" t="str">
        <f t="shared" si="4"/>
        <v/>
      </c>
      <c r="AN51" s="38" t="str">
        <f t="shared" si="18"/>
        <v/>
      </c>
      <c r="AO51" s="38" t="str">
        <f t="shared" si="19"/>
        <v/>
      </c>
      <c r="AP51" s="38" t="str">
        <f t="shared" si="20"/>
        <v/>
      </c>
      <c r="AQ51" s="38" t="str">
        <f t="shared" si="21"/>
        <v/>
      </c>
      <c r="AR51" s="25" t="str">
        <f t="shared" si="5"/>
        <v/>
      </c>
      <c r="AS51" s="25" t="str">
        <f t="shared" si="22"/>
        <v/>
      </c>
      <c r="AT51" s="25" t="str">
        <f t="shared" si="23"/>
        <v/>
      </c>
      <c r="AU51" s="25" t="str">
        <f t="shared" si="24"/>
        <v/>
      </c>
      <c r="AV51" s="60" t="str">
        <f t="shared" si="25"/>
        <v/>
      </c>
      <c r="AW51" s="61" t="str">
        <f t="shared" si="26"/>
        <v/>
      </c>
      <c r="AX51" s="56" t="str">
        <f t="shared" si="27"/>
        <v/>
      </c>
      <c r="AY51" s="61" t="str">
        <f t="shared" si="28"/>
        <v/>
      </c>
      <c r="AZ51" s="62" t="str">
        <f t="shared" si="29"/>
        <v/>
      </c>
      <c r="BA51" s="27" t="str">
        <f t="shared" si="30"/>
        <v/>
      </c>
      <c r="BB51" s="27" t="str">
        <f t="shared" si="31"/>
        <v/>
      </c>
      <c r="BC51" s="27" t="str">
        <f t="shared" si="32"/>
        <v/>
      </c>
      <c r="BD51" s="27" t="str">
        <f t="shared" si="33"/>
        <v/>
      </c>
      <c r="BE51" s="27" t="str">
        <f t="shared" si="34"/>
        <v/>
      </c>
      <c r="BF51" s="27" t="str">
        <f t="shared" si="35"/>
        <v/>
      </c>
      <c r="BG51" s="27" t="str">
        <f t="shared" si="36"/>
        <v/>
      </c>
      <c r="BH51" s="27" t="str">
        <f t="shared" si="37"/>
        <v/>
      </c>
      <c r="BI51" s="27" t="str">
        <f t="shared" si="38"/>
        <v/>
      </c>
      <c r="BJ51" s="27" t="str">
        <f t="shared" si="6"/>
        <v/>
      </c>
      <c r="BK51" s="79"/>
    </row>
    <row r="52" spans="1:63">
      <c r="A52" s="21"/>
      <c r="B52" s="18"/>
      <c r="C52" s="18"/>
      <c r="D52" s="18"/>
      <c r="E52" s="50"/>
      <c r="F52" s="18"/>
      <c r="G52" s="18"/>
      <c r="H52" s="19"/>
      <c r="I52" s="20"/>
      <c r="J52" s="18"/>
      <c r="K52" s="19"/>
      <c r="L52" s="18"/>
      <c r="M52" s="18"/>
      <c r="N52" s="18"/>
      <c r="O52" s="18"/>
      <c r="P52" s="18"/>
      <c r="Q52" s="18"/>
      <c r="R52" s="35"/>
      <c r="S52" s="87"/>
      <c r="T52" s="81" t="str">
        <f t="shared" si="7"/>
        <v/>
      </c>
      <c r="U52" s="85"/>
      <c r="V52" s="85"/>
      <c r="W52" s="91"/>
      <c r="X52" s="25">
        <f t="shared" si="8"/>
        <v>0</v>
      </c>
      <c r="Y52" s="25">
        <f t="shared" si="9"/>
        <v>0</v>
      </c>
      <c r="Z52" s="25" t="str">
        <f>IF(X52=1, "", IF(Y52&lt;SUM(Y53:$Y$500), "Empty Row", ""))</f>
        <v/>
      </c>
      <c r="AA52" s="25" t="str">
        <f t="shared" si="0"/>
        <v/>
      </c>
      <c r="AB52" s="25" t="str">
        <f t="shared" si="1"/>
        <v/>
      </c>
      <c r="AC52" s="38" t="str">
        <f t="shared" si="10"/>
        <v/>
      </c>
      <c r="AD52" s="38" t="str">
        <f t="shared" si="11"/>
        <v/>
      </c>
      <c r="AE52" s="38" t="str">
        <f t="shared" si="12"/>
        <v/>
      </c>
      <c r="AF52" s="38" t="str">
        <f t="shared" si="13"/>
        <v/>
      </c>
      <c r="AG52" s="38" t="str">
        <f t="shared" si="14"/>
        <v/>
      </c>
      <c r="AH52" s="26" t="str">
        <f t="shared" si="15"/>
        <v/>
      </c>
      <c r="AI52" s="25" t="str">
        <f t="shared" si="2"/>
        <v/>
      </c>
      <c r="AJ52" s="25" t="str">
        <f t="shared" si="3"/>
        <v/>
      </c>
      <c r="AK52" s="26" t="str">
        <f t="shared" si="16"/>
        <v/>
      </c>
      <c r="AL52" s="38" t="str">
        <f t="shared" si="17"/>
        <v/>
      </c>
      <c r="AM52" s="25" t="str">
        <f t="shared" si="4"/>
        <v/>
      </c>
      <c r="AN52" s="38" t="str">
        <f t="shared" si="18"/>
        <v/>
      </c>
      <c r="AO52" s="38" t="str">
        <f t="shared" si="19"/>
        <v/>
      </c>
      <c r="AP52" s="38" t="str">
        <f t="shared" si="20"/>
        <v/>
      </c>
      <c r="AQ52" s="38" t="str">
        <f t="shared" si="21"/>
        <v/>
      </c>
      <c r="AR52" s="25" t="str">
        <f t="shared" si="5"/>
        <v/>
      </c>
      <c r="AS52" s="25" t="str">
        <f t="shared" si="22"/>
        <v/>
      </c>
      <c r="AT52" s="25" t="str">
        <f t="shared" si="23"/>
        <v/>
      </c>
      <c r="AU52" s="25" t="str">
        <f t="shared" si="24"/>
        <v/>
      </c>
      <c r="AV52" s="60" t="str">
        <f t="shared" si="25"/>
        <v/>
      </c>
      <c r="AW52" s="61" t="str">
        <f t="shared" si="26"/>
        <v/>
      </c>
      <c r="AX52" s="56" t="str">
        <f t="shared" si="27"/>
        <v/>
      </c>
      <c r="AY52" s="61" t="str">
        <f t="shared" si="28"/>
        <v/>
      </c>
      <c r="AZ52" s="62" t="str">
        <f t="shared" si="29"/>
        <v/>
      </c>
      <c r="BA52" s="27" t="str">
        <f t="shared" si="30"/>
        <v/>
      </c>
      <c r="BB52" s="27" t="str">
        <f t="shared" si="31"/>
        <v/>
      </c>
      <c r="BC52" s="27" t="str">
        <f t="shared" si="32"/>
        <v/>
      </c>
      <c r="BD52" s="27" t="str">
        <f t="shared" si="33"/>
        <v/>
      </c>
      <c r="BE52" s="27" t="str">
        <f t="shared" si="34"/>
        <v/>
      </c>
      <c r="BF52" s="27" t="str">
        <f t="shared" si="35"/>
        <v/>
      </c>
      <c r="BG52" s="27" t="str">
        <f t="shared" si="36"/>
        <v/>
      </c>
      <c r="BH52" s="27" t="str">
        <f t="shared" si="37"/>
        <v/>
      </c>
      <c r="BI52" s="27" t="str">
        <f t="shared" si="38"/>
        <v/>
      </c>
      <c r="BJ52" s="27" t="str">
        <f t="shared" si="6"/>
        <v/>
      </c>
      <c r="BK52" s="79"/>
    </row>
    <row r="53" spans="1:63">
      <c r="A53" s="21"/>
      <c r="B53" s="18"/>
      <c r="C53" s="18"/>
      <c r="D53" s="18"/>
      <c r="E53" s="50"/>
      <c r="F53" s="18"/>
      <c r="G53" s="18"/>
      <c r="H53" s="19"/>
      <c r="I53" s="20"/>
      <c r="J53" s="18"/>
      <c r="K53" s="19"/>
      <c r="L53" s="18"/>
      <c r="M53" s="18"/>
      <c r="N53" s="18"/>
      <c r="O53" s="18"/>
      <c r="P53" s="18"/>
      <c r="Q53" s="18"/>
      <c r="R53" s="35"/>
      <c r="S53" s="87"/>
      <c r="T53" s="81" t="str">
        <f t="shared" si="7"/>
        <v/>
      </c>
      <c r="U53" s="85"/>
      <c r="V53" s="85"/>
      <c r="W53" s="91"/>
      <c r="X53" s="25">
        <f t="shared" si="8"/>
        <v>0</v>
      </c>
      <c r="Y53" s="25">
        <f t="shared" si="9"/>
        <v>0</v>
      </c>
      <c r="Z53" s="25" t="str">
        <f>IF(X53=1, "", IF(Y53&lt;SUM(Y54:$Y$500), "Empty Row", ""))</f>
        <v/>
      </c>
      <c r="AA53" s="25" t="str">
        <f t="shared" si="0"/>
        <v/>
      </c>
      <c r="AB53" s="25" t="str">
        <f t="shared" si="1"/>
        <v/>
      </c>
      <c r="AC53" s="38" t="str">
        <f t="shared" si="10"/>
        <v/>
      </c>
      <c r="AD53" s="38" t="str">
        <f t="shared" si="11"/>
        <v/>
      </c>
      <c r="AE53" s="38" t="str">
        <f t="shared" si="12"/>
        <v/>
      </c>
      <c r="AF53" s="38" t="str">
        <f t="shared" si="13"/>
        <v/>
      </c>
      <c r="AG53" s="38" t="str">
        <f t="shared" si="14"/>
        <v/>
      </c>
      <c r="AH53" s="26" t="str">
        <f t="shared" si="15"/>
        <v/>
      </c>
      <c r="AI53" s="25" t="str">
        <f t="shared" si="2"/>
        <v/>
      </c>
      <c r="AJ53" s="25" t="str">
        <f t="shared" si="3"/>
        <v/>
      </c>
      <c r="AK53" s="26" t="str">
        <f t="shared" si="16"/>
        <v/>
      </c>
      <c r="AL53" s="38" t="str">
        <f t="shared" si="17"/>
        <v/>
      </c>
      <c r="AM53" s="25" t="str">
        <f t="shared" si="4"/>
        <v/>
      </c>
      <c r="AN53" s="38" t="str">
        <f t="shared" si="18"/>
        <v/>
      </c>
      <c r="AO53" s="38" t="str">
        <f t="shared" si="19"/>
        <v/>
      </c>
      <c r="AP53" s="38" t="str">
        <f t="shared" si="20"/>
        <v/>
      </c>
      <c r="AQ53" s="38" t="str">
        <f t="shared" si="21"/>
        <v/>
      </c>
      <c r="AR53" s="25" t="str">
        <f t="shared" si="5"/>
        <v/>
      </c>
      <c r="AS53" s="25" t="str">
        <f t="shared" si="22"/>
        <v/>
      </c>
      <c r="AT53" s="25" t="str">
        <f t="shared" si="23"/>
        <v/>
      </c>
      <c r="AU53" s="25" t="str">
        <f t="shared" si="24"/>
        <v/>
      </c>
      <c r="AV53" s="60" t="str">
        <f t="shared" si="25"/>
        <v/>
      </c>
      <c r="AW53" s="61" t="str">
        <f t="shared" si="26"/>
        <v/>
      </c>
      <c r="AX53" s="56" t="str">
        <f t="shared" si="27"/>
        <v/>
      </c>
      <c r="AY53" s="61" t="str">
        <f t="shared" si="28"/>
        <v/>
      </c>
      <c r="AZ53" s="62" t="str">
        <f t="shared" si="29"/>
        <v/>
      </c>
      <c r="BA53" s="27" t="str">
        <f t="shared" si="30"/>
        <v/>
      </c>
      <c r="BB53" s="27" t="str">
        <f t="shared" si="31"/>
        <v/>
      </c>
      <c r="BC53" s="27" t="str">
        <f t="shared" si="32"/>
        <v/>
      </c>
      <c r="BD53" s="27" t="str">
        <f t="shared" si="33"/>
        <v/>
      </c>
      <c r="BE53" s="27" t="str">
        <f t="shared" si="34"/>
        <v/>
      </c>
      <c r="BF53" s="27" t="str">
        <f t="shared" si="35"/>
        <v/>
      </c>
      <c r="BG53" s="27" t="str">
        <f t="shared" si="36"/>
        <v/>
      </c>
      <c r="BH53" s="27" t="str">
        <f t="shared" si="37"/>
        <v/>
      </c>
      <c r="BI53" s="27" t="str">
        <f t="shared" si="38"/>
        <v/>
      </c>
      <c r="BJ53" s="27" t="str">
        <f t="shared" si="6"/>
        <v/>
      </c>
      <c r="BK53" s="79"/>
    </row>
    <row r="54" spans="1:63">
      <c r="A54" s="21"/>
      <c r="B54" s="18"/>
      <c r="C54" s="18"/>
      <c r="D54" s="18"/>
      <c r="E54" s="50"/>
      <c r="F54" s="18"/>
      <c r="G54" s="18"/>
      <c r="H54" s="19"/>
      <c r="I54" s="20"/>
      <c r="J54" s="18"/>
      <c r="K54" s="19"/>
      <c r="L54" s="18"/>
      <c r="M54" s="18"/>
      <c r="N54" s="18"/>
      <c r="O54" s="18"/>
      <c r="P54" s="18"/>
      <c r="Q54" s="18"/>
      <c r="R54" s="35"/>
      <c r="S54" s="87"/>
      <c r="T54" s="81" t="str">
        <f t="shared" si="7"/>
        <v/>
      </c>
      <c r="U54" s="85"/>
      <c r="V54" s="85"/>
      <c r="W54" s="91"/>
      <c r="X54" s="25">
        <f t="shared" si="8"/>
        <v>0</v>
      </c>
      <c r="Y54" s="25">
        <f t="shared" si="9"/>
        <v>0</v>
      </c>
      <c r="Z54" s="25" t="str">
        <f>IF(X54=1, "", IF(Y54&lt;SUM(Y55:$Y$500), "Empty Row", ""))</f>
        <v/>
      </c>
      <c r="AA54" s="25" t="str">
        <f t="shared" si="0"/>
        <v/>
      </c>
      <c r="AB54" s="25" t="str">
        <f t="shared" si="1"/>
        <v/>
      </c>
      <c r="AC54" s="38" t="str">
        <f t="shared" si="10"/>
        <v/>
      </c>
      <c r="AD54" s="38" t="str">
        <f t="shared" si="11"/>
        <v/>
      </c>
      <c r="AE54" s="38" t="str">
        <f t="shared" si="12"/>
        <v/>
      </c>
      <c r="AF54" s="38" t="str">
        <f t="shared" si="13"/>
        <v/>
      </c>
      <c r="AG54" s="38" t="str">
        <f t="shared" si="14"/>
        <v/>
      </c>
      <c r="AH54" s="26" t="str">
        <f t="shared" si="15"/>
        <v/>
      </c>
      <c r="AI54" s="25" t="str">
        <f t="shared" si="2"/>
        <v/>
      </c>
      <c r="AJ54" s="25" t="str">
        <f t="shared" si="3"/>
        <v/>
      </c>
      <c r="AK54" s="26" t="str">
        <f t="shared" si="16"/>
        <v/>
      </c>
      <c r="AL54" s="38" t="str">
        <f t="shared" si="17"/>
        <v/>
      </c>
      <c r="AM54" s="25" t="str">
        <f t="shared" si="4"/>
        <v/>
      </c>
      <c r="AN54" s="38" t="str">
        <f t="shared" si="18"/>
        <v/>
      </c>
      <c r="AO54" s="38" t="str">
        <f t="shared" si="19"/>
        <v/>
      </c>
      <c r="AP54" s="38" t="str">
        <f t="shared" si="20"/>
        <v/>
      </c>
      <c r="AQ54" s="38" t="str">
        <f t="shared" si="21"/>
        <v/>
      </c>
      <c r="AR54" s="25" t="str">
        <f t="shared" si="5"/>
        <v/>
      </c>
      <c r="AS54" s="25" t="str">
        <f t="shared" si="22"/>
        <v/>
      </c>
      <c r="AT54" s="25" t="str">
        <f t="shared" si="23"/>
        <v/>
      </c>
      <c r="AU54" s="25" t="str">
        <f t="shared" si="24"/>
        <v/>
      </c>
      <c r="AV54" s="60" t="str">
        <f t="shared" si="25"/>
        <v/>
      </c>
      <c r="AW54" s="61" t="str">
        <f t="shared" si="26"/>
        <v/>
      </c>
      <c r="AX54" s="56" t="str">
        <f t="shared" si="27"/>
        <v/>
      </c>
      <c r="AY54" s="61" t="str">
        <f t="shared" si="28"/>
        <v/>
      </c>
      <c r="AZ54" s="62" t="str">
        <f t="shared" si="29"/>
        <v/>
      </c>
      <c r="BA54" s="27" t="str">
        <f t="shared" si="30"/>
        <v/>
      </c>
      <c r="BB54" s="27" t="str">
        <f t="shared" si="31"/>
        <v/>
      </c>
      <c r="BC54" s="27" t="str">
        <f t="shared" si="32"/>
        <v/>
      </c>
      <c r="BD54" s="27" t="str">
        <f t="shared" si="33"/>
        <v/>
      </c>
      <c r="BE54" s="27" t="str">
        <f t="shared" si="34"/>
        <v/>
      </c>
      <c r="BF54" s="27" t="str">
        <f t="shared" si="35"/>
        <v/>
      </c>
      <c r="BG54" s="27" t="str">
        <f t="shared" si="36"/>
        <v/>
      </c>
      <c r="BH54" s="27" t="str">
        <f t="shared" si="37"/>
        <v/>
      </c>
      <c r="BI54" s="27" t="str">
        <f t="shared" si="38"/>
        <v/>
      </c>
      <c r="BJ54" s="27" t="str">
        <f t="shared" si="6"/>
        <v/>
      </c>
      <c r="BK54" s="79"/>
    </row>
    <row r="55" spans="1:63">
      <c r="A55" s="21"/>
      <c r="B55" s="18"/>
      <c r="C55" s="18"/>
      <c r="D55" s="18"/>
      <c r="E55" s="50"/>
      <c r="F55" s="18"/>
      <c r="G55" s="18"/>
      <c r="H55" s="19"/>
      <c r="I55" s="20"/>
      <c r="J55" s="18"/>
      <c r="K55" s="19"/>
      <c r="L55" s="18"/>
      <c r="M55" s="18"/>
      <c r="N55" s="18"/>
      <c r="O55" s="18"/>
      <c r="P55" s="18"/>
      <c r="Q55" s="18"/>
      <c r="R55" s="35"/>
      <c r="S55" s="87"/>
      <c r="T55" s="81" t="str">
        <f t="shared" si="7"/>
        <v/>
      </c>
      <c r="U55" s="85"/>
      <c r="V55" s="85"/>
      <c r="W55" s="91"/>
      <c r="X55" s="25">
        <f t="shared" si="8"/>
        <v>0</v>
      </c>
      <c r="Y55" s="25">
        <f t="shared" si="9"/>
        <v>0</v>
      </c>
      <c r="Z55" s="25" t="str">
        <f>IF(X55=1, "", IF(Y55&lt;SUM(Y56:$Y$500), "Empty Row", ""))</f>
        <v/>
      </c>
      <c r="AA55" s="25" t="str">
        <f t="shared" si="0"/>
        <v/>
      </c>
      <c r="AB55" s="25" t="str">
        <f t="shared" si="1"/>
        <v/>
      </c>
      <c r="AC55" s="38" t="str">
        <f t="shared" si="10"/>
        <v/>
      </c>
      <c r="AD55" s="38" t="str">
        <f t="shared" si="11"/>
        <v/>
      </c>
      <c r="AE55" s="38" t="str">
        <f t="shared" si="12"/>
        <v/>
      </c>
      <c r="AF55" s="38" t="str">
        <f t="shared" si="13"/>
        <v/>
      </c>
      <c r="AG55" s="38" t="str">
        <f t="shared" si="14"/>
        <v/>
      </c>
      <c r="AH55" s="26" t="str">
        <f t="shared" si="15"/>
        <v/>
      </c>
      <c r="AI55" s="25" t="str">
        <f t="shared" si="2"/>
        <v/>
      </c>
      <c r="AJ55" s="25" t="str">
        <f t="shared" si="3"/>
        <v/>
      </c>
      <c r="AK55" s="26" t="str">
        <f t="shared" si="16"/>
        <v/>
      </c>
      <c r="AL55" s="38" t="str">
        <f t="shared" si="17"/>
        <v/>
      </c>
      <c r="AM55" s="25" t="str">
        <f t="shared" si="4"/>
        <v/>
      </c>
      <c r="AN55" s="38" t="str">
        <f t="shared" si="18"/>
        <v/>
      </c>
      <c r="AO55" s="38" t="str">
        <f t="shared" si="19"/>
        <v/>
      </c>
      <c r="AP55" s="38" t="str">
        <f t="shared" si="20"/>
        <v/>
      </c>
      <c r="AQ55" s="38" t="str">
        <f t="shared" si="21"/>
        <v/>
      </c>
      <c r="AR55" s="25" t="str">
        <f t="shared" si="5"/>
        <v/>
      </c>
      <c r="AS55" s="25" t="str">
        <f t="shared" si="22"/>
        <v/>
      </c>
      <c r="AT55" s="25" t="str">
        <f t="shared" si="23"/>
        <v/>
      </c>
      <c r="AU55" s="25" t="str">
        <f t="shared" si="24"/>
        <v/>
      </c>
      <c r="AV55" s="60" t="str">
        <f t="shared" si="25"/>
        <v/>
      </c>
      <c r="AW55" s="61" t="str">
        <f t="shared" si="26"/>
        <v/>
      </c>
      <c r="AX55" s="56" t="str">
        <f t="shared" si="27"/>
        <v/>
      </c>
      <c r="AY55" s="61" t="str">
        <f t="shared" si="28"/>
        <v/>
      </c>
      <c r="AZ55" s="62" t="str">
        <f t="shared" si="29"/>
        <v/>
      </c>
      <c r="BA55" s="27" t="str">
        <f t="shared" si="30"/>
        <v/>
      </c>
      <c r="BB55" s="27" t="str">
        <f t="shared" si="31"/>
        <v/>
      </c>
      <c r="BC55" s="27" t="str">
        <f t="shared" si="32"/>
        <v/>
      </c>
      <c r="BD55" s="27" t="str">
        <f t="shared" si="33"/>
        <v/>
      </c>
      <c r="BE55" s="27" t="str">
        <f t="shared" si="34"/>
        <v/>
      </c>
      <c r="BF55" s="27" t="str">
        <f t="shared" si="35"/>
        <v/>
      </c>
      <c r="BG55" s="27" t="str">
        <f t="shared" si="36"/>
        <v/>
      </c>
      <c r="BH55" s="27" t="str">
        <f t="shared" si="37"/>
        <v/>
      </c>
      <c r="BI55" s="27" t="str">
        <f t="shared" si="38"/>
        <v/>
      </c>
      <c r="BJ55" s="27" t="str">
        <f t="shared" si="6"/>
        <v/>
      </c>
      <c r="BK55" s="79"/>
    </row>
    <row r="56" spans="1:63">
      <c r="A56" s="21"/>
      <c r="B56" s="18"/>
      <c r="C56" s="18"/>
      <c r="D56" s="18"/>
      <c r="E56" s="50"/>
      <c r="F56" s="18"/>
      <c r="G56" s="18"/>
      <c r="H56" s="19"/>
      <c r="I56" s="20"/>
      <c r="J56" s="18"/>
      <c r="K56" s="19"/>
      <c r="L56" s="18"/>
      <c r="M56" s="18"/>
      <c r="N56" s="18"/>
      <c r="O56" s="18"/>
      <c r="P56" s="18"/>
      <c r="Q56" s="18"/>
      <c r="R56" s="35"/>
      <c r="S56" s="87"/>
      <c r="T56" s="81" t="str">
        <f t="shared" si="7"/>
        <v/>
      </c>
      <c r="U56" s="85"/>
      <c r="V56" s="85"/>
      <c r="W56" s="91"/>
      <c r="X56" s="25">
        <f t="shared" si="8"/>
        <v>0</v>
      </c>
      <c r="Y56" s="25">
        <f t="shared" si="9"/>
        <v>0</v>
      </c>
      <c r="Z56" s="25" t="str">
        <f>IF(X56=1, "", IF(Y56&lt;SUM(Y57:$Y$500), "Empty Row", ""))</f>
        <v/>
      </c>
      <c r="AA56" s="25" t="str">
        <f t="shared" si="0"/>
        <v/>
      </c>
      <c r="AB56" s="25" t="str">
        <f t="shared" si="1"/>
        <v/>
      </c>
      <c r="AC56" s="38" t="str">
        <f t="shared" si="10"/>
        <v/>
      </c>
      <c r="AD56" s="38" t="str">
        <f t="shared" si="11"/>
        <v/>
      </c>
      <c r="AE56" s="38" t="str">
        <f t="shared" si="12"/>
        <v/>
      </c>
      <c r="AF56" s="38" t="str">
        <f t="shared" si="13"/>
        <v/>
      </c>
      <c r="AG56" s="38" t="str">
        <f t="shared" si="14"/>
        <v/>
      </c>
      <c r="AH56" s="26" t="str">
        <f t="shared" si="15"/>
        <v/>
      </c>
      <c r="AI56" s="25" t="str">
        <f t="shared" si="2"/>
        <v/>
      </c>
      <c r="AJ56" s="25" t="str">
        <f t="shared" si="3"/>
        <v/>
      </c>
      <c r="AK56" s="26" t="str">
        <f t="shared" si="16"/>
        <v/>
      </c>
      <c r="AL56" s="38" t="str">
        <f t="shared" si="17"/>
        <v/>
      </c>
      <c r="AM56" s="25" t="str">
        <f t="shared" si="4"/>
        <v/>
      </c>
      <c r="AN56" s="38" t="str">
        <f t="shared" si="18"/>
        <v/>
      </c>
      <c r="AO56" s="38" t="str">
        <f t="shared" si="19"/>
        <v/>
      </c>
      <c r="AP56" s="38" t="str">
        <f t="shared" si="20"/>
        <v/>
      </c>
      <c r="AQ56" s="38" t="str">
        <f t="shared" si="21"/>
        <v/>
      </c>
      <c r="AR56" s="25" t="str">
        <f t="shared" si="5"/>
        <v/>
      </c>
      <c r="AS56" s="25" t="str">
        <f t="shared" si="22"/>
        <v/>
      </c>
      <c r="AT56" s="25" t="str">
        <f t="shared" si="23"/>
        <v/>
      </c>
      <c r="AU56" s="25" t="str">
        <f t="shared" si="24"/>
        <v/>
      </c>
      <c r="AV56" s="60" t="str">
        <f t="shared" si="25"/>
        <v/>
      </c>
      <c r="AW56" s="61" t="str">
        <f t="shared" si="26"/>
        <v/>
      </c>
      <c r="AX56" s="56" t="str">
        <f t="shared" si="27"/>
        <v/>
      </c>
      <c r="AY56" s="61" t="str">
        <f t="shared" si="28"/>
        <v/>
      </c>
      <c r="AZ56" s="62" t="str">
        <f t="shared" si="29"/>
        <v/>
      </c>
      <c r="BA56" s="27" t="str">
        <f t="shared" si="30"/>
        <v/>
      </c>
      <c r="BB56" s="27" t="str">
        <f t="shared" si="31"/>
        <v/>
      </c>
      <c r="BC56" s="27" t="str">
        <f t="shared" si="32"/>
        <v/>
      </c>
      <c r="BD56" s="27" t="str">
        <f t="shared" si="33"/>
        <v/>
      </c>
      <c r="BE56" s="27" t="str">
        <f t="shared" si="34"/>
        <v/>
      </c>
      <c r="BF56" s="27" t="str">
        <f t="shared" si="35"/>
        <v/>
      </c>
      <c r="BG56" s="27" t="str">
        <f t="shared" si="36"/>
        <v/>
      </c>
      <c r="BH56" s="27" t="str">
        <f t="shared" si="37"/>
        <v/>
      </c>
      <c r="BI56" s="27" t="str">
        <f t="shared" si="38"/>
        <v/>
      </c>
      <c r="BJ56" s="27" t="str">
        <f t="shared" si="6"/>
        <v/>
      </c>
      <c r="BK56" s="79"/>
    </row>
    <row r="57" spans="1:63">
      <c r="A57" s="21"/>
      <c r="B57" s="18"/>
      <c r="C57" s="18"/>
      <c r="D57" s="18"/>
      <c r="E57" s="50"/>
      <c r="F57" s="18"/>
      <c r="G57" s="18"/>
      <c r="H57" s="19"/>
      <c r="I57" s="20"/>
      <c r="J57" s="18"/>
      <c r="K57" s="19"/>
      <c r="L57" s="18"/>
      <c r="M57" s="18"/>
      <c r="N57" s="18"/>
      <c r="O57" s="18"/>
      <c r="P57" s="18"/>
      <c r="Q57" s="18"/>
      <c r="R57" s="35"/>
      <c r="S57" s="87"/>
      <c r="T57" s="81" t="str">
        <f t="shared" si="7"/>
        <v/>
      </c>
      <c r="U57" s="85"/>
      <c r="V57" s="85"/>
      <c r="W57" s="91"/>
      <c r="X57" s="25">
        <f t="shared" si="8"/>
        <v>0</v>
      </c>
      <c r="Y57" s="25">
        <f t="shared" si="9"/>
        <v>0</v>
      </c>
      <c r="Z57" s="25" t="str">
        <f>IF(X57=1, "", IF(Y57&lt;SUM(Y58:$Y$500), "Empty Row", ""))</f>
        <v/>
      </c>
      <c r="AA57" s="25" t="str">
        <f t="shared" si="0"/>
        <v/>
      </c>
      <c r="AB57" s="25" t="str">
        <f t="shared" si="1"/>
        <v/>
      </c>
      <c r="AC57" s="38" t="str">
        <f t="shared" si="10"/>
        <v/>
      </c>
      <c r="AD57" s="38" t="str">
        <f t="shared" si="11"/>
        <v/>
      </c>
      <c r="AE57" s="38" t="str">
        <f t="shared" si="12"/>
        <v/>
      </c>
      <c r="AF57" s="38" t="str">
        <f t="shared" si="13"/>
        <v/>
      </c>
      <c r="AG57" s="38" t="str">
        <f t="shared" si="14"/>
        <v/>
      </c>
      <c r="AH57" s="26" t="str">
        <f t="shared" si="15"/>
        <v/>
      </c>
      <c r="AI57" s="25" t="str">
        <f t="shared" si="2"/>
        <v/>
      </c>
      <c r="AJ57" s="25" t="str">
        <f t="shared" si="3"/>
        <v/>
      </c>
      <c r="AK57" s="26" t="str">
        <f t="shared" si="16"/>
        <v/>
      </c>
      <c r="AL57" s="38" t="str">
        <f t="shared" si="17"/>
        <v/>
      </c>
      <c r="AM57" s="25" t="str">
        <f t="shared" si="4"/>
        <v/>
      </c>
      <c r="AN57" s="38" t="str">
        <f t="shared" si="18"/>
        <v/>
      </c>
      <c r="AO57" s="38" t="str">
        <f t="shared" si="19"/>
        <v/>
      </c>
      <c r="AP57" s="38" t="str">
        <f t="shared" si="20"/>
        <v/>
      </c>
      <c r="AQ57" s="38" t="str">
        <f t="shared" si="21"/>
        <v/>
      </c>
      <c r="AR57" s="25" t="str">
        <f t="shared" si="5"/>
        <v/>
      </c>
      <c r="AS57" s="25" t="str">
        <f t="shared" si="22"/>
        <v/>
      </c>
      <c r="AT57" s="25" t="str">
        <f t="shared" si="23"/>
        <v/>
      </c>
      <c r="AU57" s="25" t="str">
        <f t="shared" si="24"/>
        <v/>
      </c>
      <c r="AV57" s="60" t="str">
        <f t="shared" si="25"/>
        <v/>
      </c>
      <c r="AW57" s="61" t="str">
        <f t="shared" si="26"/>
        <v/>
      </c>
      <c r="AX57" s="56" t="str">
        <f t="shared" si="27"/>
        <v/>
      </c>
      <c r="AY57" s="61" t="str">
        <f t="shared" si="28"/>
        <v/>
      </c>
      <c r="AZ57" s="62" t="str">
        <f t="shared" si="29"/>
        <v/>
      </c>
      <c r="BA57" s="27" t="str">
        <f t="shared" si="30"/>
        <v/>
      </c>
      <c r="BB57" s="27" t="str">
        <f t="shared" si="31"/>
        <v/>
      </c>
      <c r="BC57" s="27" t="str">
        <f t="shared" si="32"/>
        <v/>
      </c>
      <c r="BD57" s="27" t="str">
        <f t="shared" si="33"/>
        <v/>
      </c>
      <c r="BE57" s="27" t="str">
        <f t="shared" si="34"/>
        <v/>
      </c>
      <c r="BF57" s="27" t="str">
        <f t="shared" si="35"/>
        <v/>
      </c>
      <c r="BG57" s="27" t="str">
        <f t="shared" si="36"/>
        <v/>
      </c>
      <c r="BH57" s="27" t="str">
        <f t="shared" si="37"/>
        <v/>
      </c>
      <c r="BI57" s="27" t="str">
        <f t="shared" si="38"/>
        <v/>
      </c>
      <c r="BJ57" s="27" t="str">
        <f t="shared" si="6"/>
        <v/>
      </c>
      <c r="BK57" s="79"/>
    </row>
    <row r="58" spans="1:63">
      <c r="A58" s="21"/>
      <c r="B58" s="18"/>
      <c r="C58" s="18"/>
      <c r="D58" s="18"/>
      <c r="E58" s="50"/>
      <c r="F58" s="18"/>
      <c r="G58" s="18"/>
      <c r="H58" s="19"/>
      <c r="I58" s="20"/>
      <c r="J58" s="18"/>
      <c r="K58" s="19"/>
      <c r="L58" s="18"/>
      <c r="M58" s="18"/>
      <c r="N58" s="18"/>
      <c r="O58" s="18"/>
      <c r="P58" s="18"/>
      <c r="Q58" s="18"/>
      <c r="R58" s="35"/>
      <c r="S58" s="87"/>
      <c r="T58" s="81" t="str">
        <f t="shared" si="7"/>
        <v/>
      </c>
      <c r="U58" s="85"/>
      <c r="V58" s="85"/>
      <c r="W58" s="91"/>
      <c r="X58" s="25">
        <f t="shared" si="8"/>
        <v>0</v>
      </c>
      <c r="Y58" s="25">
        <f t="shared" si="9"/>
        <v>0</v>
      </c>
      <c r="Z58" s="25" t="str">
        <f>IF(X58=1, "", IF(Y58&lt;SUM(Y59:$Y$500), "Empty Row", ""))</f>
        <v/>
      </c>
      <c r="AA58" s="25" t="str">
        <f t="shared" si="0"/>
        <v/>
      </c>
      <c r="AB58" s="25" t="str">
        <f t="shared" si="1"/>
        <v/>
      </c>
      <c r="AC58" s="38" t="str">
        <f t="shared" si="10"/>
        <v/>
      </c>
      <c r="AD58" s="38" t="str">
        <f t="shared" si="11"/>
        <v/>
      </c>
      <c r="AE58" s="38" t="str">
        <f t="shared" si="12"/>
        <v/>
      </c>
      <c r="AF58" s="38" t="str">
        <f t="shared" si="13"/>
        <v/>
      </c>
      <c r="AG58" s="38" t="str">
        <f t="shared" si="14"/>
        <v/>
      </c>
      <c r="AH58" s="26" t="str">
        <f t="shared" si="15"/>
        <v/>
      </c>
      <c r="AI58" s="25" t="str">
        <f t="shared" si="2"/>
        <v/>
      </c>
      <c r="AJ58" s="25" t="str">
        <f t="shared" si="3"/>
        <v/>
      </c>
      <c r="AK58" s="26" t="str">
        <f t="shared" si="16"/>
        <v/>
      </c>
      <c r="AL58" s="38" t="str">
        <f t="shared" si="17"/>
        <v/>
      </c>
      <c r="AM58" s="25" t="str">
        <f t="shared" si="4"/>
        <v/>
      </c>
      <c r="AN58" s="38" t="str">
        <f t="shared" si="18"/>
        <v/>
      </c>
      <c r="AO58" s="38" t="str">
        <f t="shared" si="19"/>
        <v/>
      </c>
      <c r="AP58" s="38" t="str">
        <f t="shared" si="20"/>
        <v/>
      </c>
      <c r="AQ58" s="38" t="str">
        <f t="shared" si="21"/>
        <v/>
      </c>
      <c r="AR58" s="25" t="str">
        <f t="shared" si="5"/>
        <v/>
      </c>
      <c r="AS58" s="25" t="str">
        <f t="shared" si="22"/>
        <v/>
      </c>
      <c r="AT58" s="25" t="str">
        <f t="shared" si="23"/>
        <v/>
      </c>
      <c r="AU58" s="25" t="str">
        <f t="shared" si="24"/>
        <v/>
      </c>
      <c r="AV58" s="60" t="str">
        <f t="shared" si="25"/>
        <v/>
      </c>
      <c r="AW58" s="61" t="str">
        <f t="shared" si="26"/>
        <v/>
      </c>
      <c r="AX58" s="56" t="str">
        <f t="shared" si="27"/>
        <v/>
      </c>
      <c r="AY58" s="61" t="str">
        <f t="shared" si="28"/>
        <v/>
      </c>
      <c r="AZ58" s="62" t="str">
        <f t="shared" si="29"/>
        <v/>
      </c>
      <c r="BA58" s="27" t="str">
        <f t="shared" si="30"/>
        <v/>
      </c>
      <c r="BB58" s="27" t="str">
        <f t="shared" si="31"/>
        <v/>
      </c>
      <c r="BC58" s="27" t="str">
        <f t="shared" si="32"/>
        <v/>
      </c>
      <c r="BD58" s="27" t="str">
        <f t="shared" si="33"/>
        <v/>
      </c>
      <c r="BE58" s="27" t="str">
        <f t="shared" si="34"/>
        <v/>
      </c>
      <c r="BF58" s="27" t="str">
        <f t="shared" si="35"/>
        <v/>
      </c>
      <c r="BG58" s="27" t="str">
        <f t="shared" si="36"/>
        <v/>
      </c>
      <c r="BH58" s="27" t="str">
        <f t="shared" si="37"/>
        <v/>
      </c>
      <c r="BI58" s="27" t="str">
        <f t="shared" si="38"/>
        <v/>
      </c>
      <c r="BJ58" s="27" t="str">
        <f t="shared" si="6"/>
        <v/>
      </c>
      <c r="BK58" s="79"/>
    </row>
    <row r="59" spans="1:63">
      <c r="A59" s="21"/>
      <c r="B59" s="18"/>
      <c r="C59" s="18"/>
      <c r="D59" s="18"/>
      <c r="E59" s="50"/>
      <c r="F59" s="18"/>
      <c r="G59" s="18"/>
      <c r="H59" s="19"/>
      <c r="I59" s="20"/>
      <c r="J59" s="18"/>
      <c r="K59" s="19"/>
      <c r="L59" s="18"/>
      <c r="M59" s="18"/>
      <c r="N59" s="18"/>
      <c r="O59" s="18"/>
      <c r="P59" s="18"/>
      <c r="Q59" s="18"/>
      <c r="R59" s="35"/>
      <c r="S59" s="87"/>
      <c r="T59" s="81" t="str">
        <f t="shared" si="7"/>
        <v/>
      </c>
      <c r="U59" s="85"/>
      <c r="V59" s="85"/>
      <c r="W59" s="91"/>
      <c r="X59" s="25">
        <f t="shared" si="8"/>
        <v>0</v>
      </c>
      <c r="Y59" s="25">
        <f t="shared" si="9"/>
        <v>0</v>
      </c>
      <c r="Z59" s="25" t="str">
        <f>IF(X59=1, "", IF(Y59&lt;SUM(Y60:$Y$500), "Empty Row", ""))</f>
        <v/>
      </c>
      <c r="AA59" s="25" t="str">
        <f t="shared" si="0"/>
        <v/>
      </c>
      <c r="AB59" s="25" t="str">
        <f t="shared" si="1"/>
        <v/>
      </c>
      <c r="AC59" s="38" t="str">
        <f t="shared" si="10"/>
        <v/>
      </c>
      <c r="AD59" s="38" t="str">
        <f t="shared" si="11"/>
        <v/>
      </c>
      <c r="AE59" s="38" t="str">
        <f t="shared" si="12"/>
        <v/>
      </c>
      <c r="AF59" s="38" t="str">
        <f t="shared" si="13"/>
        <v/>
      </c>
      <c r="AG59" s="38" t="str">
        <f t="shared" si="14"/>
        <v/>
      </c>
      <c r="AH59" s="26" t="str">
        <f t="shared" si="15"/>
        <v/>
      </c>
      <c r="AI59" s="25" t="str">
        <f t="shared" si="2"/>
        <v/>
      </c>
      <c r="AJ59" s="25" t="str">
        <f t="shared" si="3"/>
        <v/>
      </c>
      <c r="AK59" s="26" t="str">
        <f t="shared" si="16"/>
        <v/>
      </c>
      <c r="AL59" s="38" t="str">
        <f t="shared" si="17"/>
        <v/>
      </c>
      <c r="AM59" s="25" t="str">
        <f t="shared" si="4"/>
        <v/>
      </c>
      <c r="AN59" s="38" t="str">
        <f t="shared" si="18"/>
        <v/>
      </c>
      <c r="AO59" s="38" t="str">
        <f t="shared" si="19"/>
        <v/>
      </c>
      <c r="AP59" s="38" t="str">
        <f t="shared" si="20"/>
        <v/>
      </c>
      <c r="AQ59" s="38" t="str">
        <f t="shared" si="21"/>
        <v/>
      </c>
      <c r="AR59" s="25" t="str">
        <f t="shared" si="5"/>
        <v/>
      </c>
      <c r="AS59" s="25" t="str">
        <f t="shared" si="22"/>
        <v/>
      </c>
      <c r="AT59" s="25" t="str">
        <f t="shared" si="23"/>
        <v/>
      </c>
      <c r="AU59" s="25" t="str">
        <f t="shared" si="24"/>
        <v/>
      </c>
      <c r="AV59" s="60" t="str">
        <f t="shared" si="25"/>
        <v/>
      </c>
      <c r="AW59" s="61" t="str">
        <f t="shared" si="26"/>
        <v/>
      </c>
      <c r="AX59" s="56" t="str">
        <f t="shared" si="27"/>
        <v/>
      </c>
      <c r="AY59" s="61" t="str">
        <f t="shared" si="28"/>
        <v/>
      </c>
      <c r="AZ59" s="62" t="str">
        <f t="shared" si="29"/>
        <v/>
      </c>
      <c r="BA59" s="27" t="str">
        <f t="shared" si="30"/>
        <v/>
      </c>
      <c r="BB59" s="27" t="str">
        <f t="shared" si="31"/>
        <v/>
      </c>
      <c r="BC59" s="27" t="str">
        <f t="shared" si="32"/>
        <v/>
      </c>
      <c r="BD59" s="27" t="str">
        <f t="shared" si="33"/>
        <v/>
      </c>
      <c r="BE59" s="27" t="str">
        <f t="shared" si="34"/>
        <v/>
      </c>
      <c r="BF59" s="27" t="str">
        <f t="shared" si="35"/>
        <v/>
      </c>
      <c r="BG59" s="27" t="str">
        <f t="shared" si="36"/>
        <v/>
      </c>
      <c r="BH59" s="27" t="str">
        <f t="shared" si="37"/>
        <v/>
      </c>
      <c r="BI59" s="27" t="str">
        <f t="shared" si="38"/>
        <v/>
      </c>
      <c r="BJ59" s="27" t="str">
        <f t="shared" si="6"/>
        <v/>
      </c>
      <c r="BK59" s="79"/>
    </row>
    <row r="60" spans="1:63">
      <c r="A60" s="21"/>
      <c r="B60" s="18"/>
      <c r="C60" s="18"/>
      <c r="D60" s="18"/>
      <c r="E60" s="50"/>
      <c r="F60" s="18"/>
      <c r="G60" s="18"/>
      <c r="H60" s="19"/>
      <c r="I60" s="20"/>
      <c r="J60" s="18"/>
      <c r="K60" s="19"/>
      <c r="L60" s="18"/>
      <c r="M60" s="18"/>
      <c r="N60" s="18"/>
      <c r="O60" s="18"/>
      <c r="P60" s="18"/>
      <c r="Q60" s="18"/>
      <c r="R60" s="35"/>
      <c r="S60" s="87"/>
      <c r="T60" s="81" t="str">
        <f t="shared" si="7"/>
        <v/>
      </c>
      <c r="U60" s="85"/>
      <c r="V60" s="85"/>
      <c r="W60" s="91"/>
      <c r="X60" s="25">
        <f t="shared" si="8"/>
        <v>0</v>
      </c>
      <c r="Y60" s="25">
        <f t="shared" si="9"/>
        <v>0</v>
      </c>
      <c r="Z60" s="25" t="str">
        <f>IF(X60=1, "", IF(Y60&lt;SUM(Y61:$Y$500), "Empty Row", ""))</f>
        <v/>
      </c>
      <c r="AA60" s="25" t="str">
        <f t="shared" si="0"/>
        <v/>
      </c>
      <c r="AB60" s="25" t="str">
        <f t="shared" si="1"/>
        <v/>
      </c>
      <c r="AC60" s="38" t="str">
        <f t="shared" si="10"/>
        <v/>
      </c>
      <c r="AD60" s="38" t="str">
        <f t="shared" si="11"/>
        <v/>
      </c>
      <c r="AE60" s="38" t="str">
        <f t="shared" si="12"/>
        <v/>
      </c>
      <c r="AF60" s="38" t="str">
        <f t="shared" si="13"/>
        <v/>
      </c>
      <c r="AG60" s="38" t="str">
        <f t="shared" si="14"/>
        <v/>
      </c>
      <c r="AH60" s="26" t="str">
        <f t="shared" si="15"/>
        <v/>
      </c>
      <c r="AI60" s="25" t="str">
        <f t="shared" si="2"/>
        <v/>
      </c>
      <c r="AJ60" s="25" t="str">
        <f t="shared" si="3"/>
        <v/>
      </c>
      <c r="AK60" s="26" t="str">
        <f t="shared" si="16"/>
        <v/>
      </c>
      <c r="AL60" s="38" t="str">
        <f t="shared" si="17"/>
        <v/>
      </c>
      <c r="AM60" s="25" t="str">
        <f t="shared" si="4"/>
        <v/>
      </c>
      <c r="AN60" s="38" t="str">
        <f t="shared" si="18"/>
        <v/>
      </c>
      <c r="AO60" s="38" t="str">
        <f t="shared" si="19"/>
        <v/>
      </c>
      <c r="AP60" s="38" t="str">
        <f t="shared" si="20"/>
        <v/>
      </c>
      <c r="AQ60" s="38" t="str">
        <f t="shared" si="21"/>
        <v/>
      </c>
      <c r="AR60" s="25" t="str">
        <f t="shared" si="5"/>
        <v/>
      </c>
      <c r="AS60" s="25" t="str">
        <f t="shared" si="22"/>
        <v/>
      </c>
      <c r="AT60" s="25" t="str">
        <f t="shared" si="23"/>
        <v/>
      </c>
      <c r="AU60" s="25" t="str">
        <f t="shared" si="24"/>
        <v/>
      </c>
      <c r="AV60" s="60" t="str">
        <f t="shared" si="25"/>
        <v/>
      </c>
      <c r="AW60" s="61" t="str">
        <f t="shared" si="26"/>
        <v/>
      </c>
      <c r="AX60" s="56" t="str">
        <f t="shared" si="27"/>
        <v/>
      </c>
      <c r="AY60" s="61" t="str">
        <f t="shared" si="28"/>
        <v/>
      </c>
      <c r="AZ60" s="62" t="str">
        <f t="shared" si="29"/>
        <v/>
      </c>
      <c r="BA60" s="27" t="str">
        <f t="shared" si="30"/>
        <v/>
      </c>
      <c r="BB60" s="27" t="str">
        <f t="shared" si="31"/>
        <v/>
      </c>
      <c r="BC60" s="27" t="str">
        <f t="shared" si="32"/>
        <v/>
      </c>
      <c r="BD60" s="27" t="str">
        <f t="shared" si="33"/>
        <v/>
      </c>
      <c r="BE60" s="27" t="str">
        <f t="shared" si="34"/>
        <v/>
      </c>
      <c r="BF60" s="27" t="str">
        <f t="shared" si="35"/>
        <v/>
      </c>
      <c r="BG60" s="27" t="str">
        <f t="shared" si="36"/>
        <v/>
      </c>
      <c r="BH60" s="27" t="str">
        <f t="shared" si="37"/>
        <v/>
      </c>
      <c r="BI60" s="27" t="str">
        <f t="shared" si="38"/>
        <v/>
      </c>
      <c r="BJ60" s="27" t="str">
        <f t="shared" si="6"/>
        <v/>
      </c>
      <c r="BK60" s="79"/>
    </row>
    <row r="61" spans="1:63">
      <c r="A61" s="21"/>
      <c r="B61" s="18"/>
      <c r="C61" s="18"/>
      <c r="D61" s="18"/>
      <c r="E61" s="50"/>
      <c r="F61" s="18"/>
      <c r="G61" s="18"/>
      <c r="H61" s="19"/>
      <c r="I61" s="20"/>
      <c r="J61" s="18"/>
      <c r="K61" s="19"/>
      <c r="L61" s="18"/>
      <c r="M61" s="18"/>
      <c r="N61" s="18"/>
      <c r="O61" s="18"/>
      <c r="P61" s="18"/>
      <c r="Q61" s="18"/>
      <c r="R61" s="35"/>
      <c r="S61" s="87"/>
      <c r="T61" s="81" t="str">
        <f t="shared" si="7"/>
        <v/>
      </c>
      <c r="U61" s="85"/>
      <c r="V61" s="85"/>
      <c r="W61" s="91"/>
      <c r="X61" s="25">
        <f t="shared" si="8"/>
        <v>0</v>
      </c>
      <c r="Y61" s="25">
        <f t="shared" si="9"/>
        <v>0</v>
      </c>
      <c r="Z61" s="25" t="str">
        <f>IF(X61=1, "", IF(Y61&lt;SUM(Y62:$Y$500), "Empty Row", ""))</f>
        <v/>
      </c>
      <c r="AA61" s="25" t="str">
        <f t="shared" si="0"/>
        <v/>
      </c>
      <c r="AB61" s="25" t="str">
        <f t="shared" si="1"/>
        <v/>
      </c>
      <c r="AC61" s="38" t="str">
        <f t="shared" si="10"/>
        <v/>
      </c>
      <c r="AD61" s="38" t="str">
        <f t="shared" si="11"/>
        <v/>
      </c>
      <c r="AE61" s="38" t="str">
        <f t="shared" si="12"/>
        <v/>
      </c>
      <c r="AF61" s="38" t="str">
        <f t="shared" si="13"/>
        <v/>
      </c>
      <c r="AG61" s="38" t="str">
        <f t="shared" si="14"/>
        <v/>
      </c>
      <c r="AH61" s="26" t="str">
        <f t="shared" si="15"/>
        <v/>
      </c>
      <c r="AI61" s="25" t="str">
        <f t="shared" si="2"/>
        <v/>
      </c>
      <c r="AJ61" s="25" t="str">
        <f t="shared" si="3"/>
        <v/>
      </c>
      <c r="AK61" s="26" t="str">
        <f t="shared" si="16"/>
        <v/>
      </c>
      <c r="AL61" s="38" t="str">
        <f t="shared" si="17"/>
        <v/>
      </c>
      <c r="AM61" s="25" t="str">
        <f t="shared" si="4"/>
        <v/>
      </c>
      <c r="AN61" s="38" t="str">
        <f t="shared" si="18"/>
        <v/>
      </c>
      <c r="AO61" s="38" t="str">
        <f t="shared" si="19"/>
        <v/>
      </c>
      <c r="AP61" s="38" t="str">
        <f t="shared" si="20"/>
        <v/>
      </c>
      <c r="AQ61" s="38" t="str">
        <f t="shared" si="21"/>
        <v/>
      </c>
      <c r="AR61" s="25" t="str">
        <f t="shared" si="5"/>
        <v/>
      </c>
      <c r="AS61" s="25" t="str">
        <f t="shared" si="22"/>
        <v/>
      </c>
      <c r="AT61" s="25" t="str">
        <f t="shared" si="23"/>
        <v/>
      </c>
      <c r="AU61" s="25" t="str">
        <f t="shared" si="24"/>
        <v/>
      </c>
      <c r="AV61" s="60" t="str">
        <f t="shared" si="25"/>
        <v/>
      </c>
      <c r="AW61" s="61" t="str">
        <f t="shared" si="26"/>
        <v/>
      </c>
      <c r="AX61" s="56" t="str">
        <f t="shared" si="27"/>
        <v/>
      </c>
      <c r="AY61" s="61" t="str">
        <f t="shared" si="28"/>
        <v/>
      </c>
      <c r="AZ61" s="62" t="str">
        <f t="shared" si="29"/>
        <v/>
      </c>
      <c r="BA61" s="27" t="str">
        <f t="shared" si="30"/>
        <v/>
      </c>
      <c r="BB61" s="27" t="str">
        <f t="shared" si="31"/>
        <v/>
      </c>
      <c r="BC61" s="27" t="str">
        <f t="shared" si="32"/>
        <v/>
      </c>
      <c r="BD61" s="27" t="str">
        <f t="shared" si="33"/>
        <v/>
      </c>
      <c r="BE61" s="27" t="str">
        <f t="shared" si="34"/>
        <v/>
      </c>
      <c r="BF61" s="27" t="str">
        <f t="shared" si="35"/>
        <v/>
      </c>
      <c r="BG61" s="27" t="str">
        <f t="shared" si="36"/>
        <v/>
      </c>
      <c r="BH61" s="27" t="str">
        <f t="shared" si="37"/>
        <v/>
      </c>
      <c r="BI61" s="27" t="str">
        <f t="shared" si="38"/>
        <v/>
      </c>
      <c r="BJ61" s="27" t="str">
        <f t="shared" si="6"/>
        <v/>
      </c>
      <c r="BK61" s="79"/>
    </row>
    <row r="62" spans="1:63">
      <c r="A62" s="21"/>
      <c r="B62" s="18"/>
      <c r="C62" s="18"/>
      <c r="D62" s="18"/>
      <c r="E62" s="50"/>
      <c r="F62" s="18"/>
      <c r="G62" s="18"/>
      <c r="H62" s="19"/>
      <c r="I62" s="20"/>
      <c r="J62" s="18"/>
      <c r="K62" s="19"/>
      <c r="L62" s="18"/>
      <c r="M62" s="18"/>
      <c r="N62" s="18"/>
      <c r="O62" s="18"/>
      <c r="P62" s="18"/>
      <c r="Q62" s="18"/>
      <c r="R62" s="35"/>
      <c r="S62" s="87"/>
      <c r="T62" s="81" t="str">
        <f t="shared" si="7"/>
        <v/>
      </c>
      <c r="U62" s="85"/>
      <c r="V62" s="85"/>
      <c r="W62" s="91"/>
      <c r="X62" s="25">
        <f t="shared" si="8"/>
        <v>0</v>
      </c>
      <c r="Y62" s="25">
        <f t="shared" si="9"/>
        <v>0</v>
      </c>
      <c r="Z62" s="25" t="str">
        <f>IF(X62=1, "", IF(Y62&lt;SUM(Y63:$Y$500), "Empty Row", ""))</f>
        <v/>
      </c>
      <c r="AA62" s="25" t="str">
        <f t="shared" si="0"/>
        <v/>
      </c>
      <c r="AB62" s="25" t="str">
        <f t="shared" si="1"/>
        <v/>
      </c>
      <c r="AC62" s="38" t="str">
        <f t="shared" si="10"/>
        <v/>
      </c>
      <c r="AD62" s="38" t="str">
        <f t="shared" si="11"/>
        <v/>
      </c>
      <c r="AE62" s="38" t="str">
        <f t="shared" si="12"/>
        <v/>
      </c>
      <c r="AF62" s="38" t="str">
        <f t="shared" si="13"/>
        <v/>
      </c>
      <c r="AG62" s="38" t="str">
        <f t="shared" si="14"/>
        <v/>
      </c>
      <c r="AH62" s="26" t="str">
        <f t="shared" si="15"/>
        <v/>
      </c>
      <c r="AI62" s="25" t="str">
        <f t="shared" si="2"/>
        <v/>
      </c>
      <c r="AJ62" s="25" t="str">
        <f t="shared" si="3"/>
        <v/>
      </c>
      <c r="AK62" s="26" t="str">
        <f t="shared" si="16"/>
        <v/>
      </c>
      <c r="AL62" s="38" t="str">
        <f t="shared" si="17"/>
        <v/>
      </c>
      <c r="AM62" s="25" t="str">
        <f t="shared" si="4"/>
        <v/>
      </c>
      <c r="AN62" s="38" t="str">
        <f t="shared" si="18"/>
        <v/>
      </c>
      <c r="AO62" s="38" t="str">
        <f t="shared" si="19"/>
        <v/>
      </c>
      <c r="AP62" s="38" t="str">
        <f t="shared" si="20"/>
        <v/>
      </c>
      <c r="AQ62" s="38" t="str">
        <f t="shared" si="21"/>
        <v/>
      </c>
      <c r="AR62" s="25" t="str">
        <f t="shared" si="5"/>
        <v/>
      </c>
      <c r="AS62" s="25" t="str">
        <f t="shared" si="22"/>
        <v/>
      </c>
      <c r="AT62" s="25" t="str">
        <f t="shared" si="23"/>
        <v/>
      </c>
      <c r="AU62" s="25" t="str">
        <f t="shared" si="24"/>
        <v/>
      </c>
      <c r="AV62" s="60" t="str">
        <f t="shared" si="25"/>
        <v/>
      </c>
      <c r="AW62" s="61" t="str">
        <f t="shared" si="26"/>
        <v/>
      </c>
      <c r="AX62" s="56" t="str">
        <f t="shared" si="27"/>
        <v/>
      </c>
      <c r="AY62" s="61" t="str">
        <f t="shared" si="28"/>
        <v/>
      </c>
      <c r="AZ62" s="62" t="str">
        <f t="shared" si="29"/>
        <v/>
      </c>
      <c r="BA62" s="27" t="str">
        <f t="shared" si="30"/>
        <v/>
      </c>
      <c r="BB62" s="27" t="str">
        <f t="shared" si="31"/>
        <v/>
      </c>
      <c r="BC62" s="27" t="str">
        <f t="shared" si="32"/>
        <v/>
      </c>
      <c r="BD62" s="27" t="str">
        <f t="shared" si="33"/>
        <v/>
      </c>
      <c r="BE62" s="27" t="str">
        <f t="shared" si="34"/>
        <v/>
      </c>
      <c r="BF62" s="27" t="str">
        <f t="shared" si="35"/>
        <v/>
      </c>
      <c r="BG62" s="27" t="str">
        <f t="shared" si="36"/>
        <v/>
      </c>
      <c r="BH62" s="27" t="str">
        <f t="shared" si="37"/>
        <v/>
      </c>
      <c r="BI62" s="27" t="str">
        <f t="shared" si="38"/>
        <v/>
      </c>
      <c r="BJ62" s="27" t="str">
        <f t="shared" si="6"/>
        <v/>
      </c>
      <c r="BK62" s="79"/>
    </row>
    <row r="63" spans="1:63">
      <c r="A63" s="21"/>
      <c r="B63" s="18"/>
      <c r="C63" s="18"/>
      <c r="D63" s="18"/>
      <c r="E63" s="50"/>
      <c r="F63" s="18"/>
      <c r="G63" s="18"/>
      <c r="H63" s="19"/>
      <c r="I63" s="20"/>
      <c r="J63" s="18"/>
      <c r="K63" s="19"/>
      <c r="L63" s="18"/>
      <c r="M63" s="18"/>
      <c r="N63" s="18"/>
      <c r="O63" s="18"/>
      <c r="P63" s="18"/>
      <c r="Q63" s="18"/>
      <c r="R63" s="35"/>
      <c r="S63" s="87"/>
      <c r="T63" s="81" t="str">
        <f t="shared" si="7"/>
        <v/>
      </c>
      <c r="U63" s="85"/>
      <c r="V63" s="85"/>
      <c r="W63" s="91"/>
      <c r="X63" s="25">
        <f t="shared" si="8"/>
        <v>0</v>
      </c>
      <c r="Y63" s="25">
        <f t="shared" si="9"/>
        <v>0</v>
      </c>
      <c r="Z63" s="25" t="str">
        <f>IF(X63=1, "", IF(Y63&lt;SUM(Y64:$Y$500), "Empty Row", ""))</f>
        <v/>
      </c>
      <c r="AA63" s="25" t="str">
        <f t="shared" si="0"/>
        <v/>
      </c>
      <c r="AB63" s="25" t="str">
        <f t="shared" si="1"/>
        <v/>
      </c>
      <c r="AC63" s="38" t="str">
        <f t="shared" si="10"/>
        <v/>
      </c>
      <c r="AD63" s="38" t="str">
        <f t="shared" si="11"/>
        <v/>
      </c>
      <c r="AE63" s="38" t="str">
        <f t="shared" si="12"/>
        <v/>
      </c>
      <c r="AF63" s="38" t="str">
        <f t="shared" si="13"/>
        <v/>
      </c>
      <c r="AG63" s="38" t="str">
        <f t="shared" si="14"/>
        <v/>
      </c>
      <c r="AH63" s="26" t="str">
        <f t="shared" si="15"/>
        <v/>
      </c>
      <c r="AI63" s="25" t="str">
        <f t="shared" si="2"/>
        <v/>
      </c>
      <c r="AJ63" s="25" t="str">
        <f t="shared" si="3"/>
        <v/>
      </c>
      <c r="AK63" s="26" t="str">
        <f t="shared" si="16"/>
        <v/>
      </c>
      <c r="AL63" s="38" t="str">
        <f t="shared" si="17"/>
        <v/>
      </c>
      <c r="AM63" s="25" t="str">
        <f t="shared" si="4"/>
        <v/>
      </c>
      <c r="AN63" s="38" t="str">
        <f t="shared" si="18"/>
        <v/>
      </c>
      <c r="AO63" s="38" t="str">
        <f t="shared" si="19"/>
        <v/>
      </c>
      <c r="AP63" s="38" t="str">
        <f t="shared" si="20"/>
        <v/>
      </c>
      <c r="AQ63" s="38" t="str">
        <f t="shared" si="21"/>
        <v/>
      </c>
      <c r="AR63" s="25" t="str">
        <f t="shared" si="5"/>
        <v/>
      </c>
      <c r="AS63" s="25" t="str">
        <f t="shared" si="22"/>
        <v/>
      </c>
      <c r="AT63" s="25" t="str">
        <f t="shared" si="23"/>
        <v/>
      </c>
      <c r="AU63" s="25" t="str">
        <f t="shared" si="24"/>
        <v/>
      </c>
      <c r="AV63" s="60" t="str">
        <f t="shared" si="25"/>
        <v/>
      </c>
      <c r="AW63" s="61" t="str">
        <f t="shared" si="26"/>
        <v/>
      </c>
      <c r="AX63" s="56" t="str">
        <f t="shared" si="27"/>
        <v/>
      </c>
      <c r="AY63" s="61" t="str">
        <f t="shared" si="28"/>
        <v/>
      </c>
      <c r="AZ63" s="62" t="str">
        <f t="shared" si="29"/>
        <v/>
      </c>
      <c r="BA63" s="27" t="str">
        <f t="shared" si="30"/>
        <v/>
      </c>
      <c r="BB63" s="27" t="str">
        <f t="shared" si="31"/>
        <v/>
      </c>
      <c r="BC63" s="27" t="str">
        <f t="shared" si="32"/>
        <v/>
      </c>
      <c r="BD63" s="27" t="str">
        <f t="shared" si="33"/>
        <v/>
      </c>
      <c r="BE63" s="27" t="str">
        <f t="shared" si="34"/>
        <v/>
      </c>
      <c r="BF63" s="27" t="str">
        <f t="shared" si="35"/>
        <v/>
      </c>
      <c r="BG63" s="27" t="str">
        <f t="shared" si="36"/>
        <v/>
      </c>
      <c r="BH63" s="27" t="str">
        <f t="shared" si="37"/>
        <v/>
      </c>
      <c r="BI63" s="27" t="str">
        <f t="shared" si="38"/>
        <v/>
      </c>
      <c r="BJ63" s="27" t="str">
        <f t="shared" si="6"/>
        <v/>
      </c>
      <c r="BK63" s="79"/>
    </row>
    <row r="64" spans="1:63">
      <c r="A64" s="21"/>
      <c r="B64" s="18"/>
      <c r="C64" s="18"/>
      <c r="D64" s="18"/>
      <c r="E64" s="50"/>
      <c r="F64" s="18"/>
      <c r="G64" s="18"/>
      <c r="H64" s="19"/>
      <c r="I64" s="20"/>
      <c r="J64" s="18"/>
      <c r="K64" s="19"/>
      <c r="L64" s="18"/>
      <c r="M64" s="18"/>
      <c r="N64" s="18"/>
      <c r="O64" s="18"/>
      <c r="P64" s="18"/>
      <c r="Q64" s="18"/>
      <c r="R64" s="35"/>
      <c r="S64" s="87"/>
      <c r="T64" s="81" t="str">
        <f t="shared" si="7"/>
        <v/>
      </c>
      <c r="U64" s="85"/>
      <c r="V64" s="85"/>
      <c r="W64" s="91"/>
      <c r="X64" s="25">
        <f t="shared" si="8"/>
        <v>0</v>
      </c>
      <c r="Y64" s="25">
        <f t="shared" si="9"/>
        <v>0</v>
      </c>
      <c r="Z64" s="25" t="str">
        <f>IF(X64=1, "", IF(Y64&lt;SUM(Y65:$Y$500), "Empty Row", ""))</f>
        <v/>
      </c>
      <c r="AA64" s="25" t="str">
        <f t="shared" si="0"/>
        <v/>
      </c>
      <c r="AB64" s="25" t="str">
        <f t="shared" si="1"/>
        <v/>
      </c>
      <c r="AC64" s="38" t="str">
        <f t="shared" si="10"/>
        <v/>
      </c>
      <c r="AD64" s="38" t="str">
        <f t="shared" si="11"/>
        <v/>
      </c>
      <c r="AE64" s="38" t="str">
        <f t="shared" si="12"/>
        <v/>
      </c>
      <c r="AF64" s="38" t="str">
        <f t="shared" si="13"/>
        <v/>
      </c>
      <c r="AG64" s="38" t="str">
        <f t="shared" si="14"/>
        <v/>
      </c>
      <c r="AH64" s="26" t="str">
        <f t="shared" si="15"/>
        <v/>
      </c>
      <c r="AI64" s="25" t="str">
        <f t="shared" si="2"/>
        <v/>
      </c>
      <c r="AJ64" s="25" t="str">
        <f t="shared" si="3"/>
        <v/>
      </c>
      <c r="AK64" s="26" t="str">
        <f t="shared" si="16"/>
        <v/>
      </c>
      <c r="AL64" s="38" t="str">
        <f t="shared" si="17"/>
        <v/>
      </c>
      <c r="AM64" s="25" t="str">
        <f t="shared" si="4"/>
        <v/>
      </c>
      <c r="AN64" s="38" t="str">
        <f t="shared" si="18"/>
        <v/>
      </c>
      <c r="AO64" s="38" t="str">
        <f t="shared" si="19"/>
        <v/>
      </c>
      <c r="AP64" s="38" t="str">
        <f t="shared" si="20"/>
        <v/>
      </c>
      <c r="AQ64" s="38" t="str">
        <f t="shared" si="21"/>
        <v/>
      </c>
      <c r="AR64" s="25" t="str">
        <f t="shared" si="5"/>
        <v/>
      </c>
      <c r="AS64" s="25" t="str">
        <f t="shared" si="22"/>
        <v/>
      </c>
      <c r="AT64" s="25" t="str">
        <f t="shared" si="23"/>
        <v/>
      </c>
      <c r="AU64" s="25" t="str">
        <f t="shared" si="24"/>
        <v/>
      </c>
      <c r="AV64" s="60" t="str">
        <f t="shared" si="25"/>
        <v/>
      </c>
      <c r="AW64" s="61" t="str">
        <f t="shared" si="26"/>
        <v/>
      </c>
      <c r="AX64" s="56" t="str">
        <f t="shared" si="27"/>
        <v/>
      </c>
      <c r="AY64" s="61" t="str">
        <f t="shared" si="28"/>
        <v/>
      </c>
      <c r="AZ64" s="62" t="str">
        <f t="shared" si="29"/>
        <v/>
      </c>
      <c r="BA64" s="27" t="str">
        <f t="shared" si="30"/>
        <v/>
      </c>
      <c r="BB64" s="27" t="str">
        <f t="shared" si="31"/>
        <v/>
      </c>
      <c r="BC64" s="27" t="str">
        <f t="shared" si="32"/>
        <v/>
      </c>
      <c r="BD64" s="27" t="str">
        <f t="shared" si="33"/>
        <v/>
      </c>
      <c r="BE64" s="27" t="str">
        <f t="shared" si="34"/>
        <v/>
      </c>
      <c r="BF64" s="27" t="str">
        <f t="shared" si="35"/>
        <v/>
      </c>
      <c r="BG64" s="27" t="str">
        <f t="shared" si="36"/>
        <v/>
      </c>
      <c r="BH64" s="27" t="str">
        <f t="shared" si="37"/>
        <v/>
      </c>
      <c r="BI64" s="27" t="str">
        <f t="shared" si="38"/>
        <v/>
      </c>
      <c r="BJ64" s="27" t="str">
        <f t="shared" si="6"/>
        <v/>
      </c>
      <c r="BK64" s="79"/>
    </row>
    <row r="65" spans="1:63">
      <c r="A65" s="21"/>
      <c r="B65" s="18"/>
      <c r="C65" s="18"/>
      <c r="D65" s="18"/>
      <c r="E65" s="50"/>
      <c r="F65" s="18"/>
      <c r="G65" s="18"/>
      <c r="H65" s="19"/>
      <c r="I65" s="20"/>
      <c r="J65" s="18"/>
      <c r="K65" s="19"/>
      <c r="L65" s="18"/>
      <c r="M65" s="18"/>
      <c r="N65" s="18"/>
      <c r="O65" s="18"/>
      <c r="P65" s="18"/>
      <c r="Q65" s="18"/>
      <c r="R65" s="35"/>
      <c r="S65" s="87"/>
      <c r="T65" s="81" t="str">
        <f t="shared" si="7"/>
        <v/>
      </c>
      <c r="U65" s="85"/>
      <c r="V65" s="85"/>
      <c r="W65" s="91"/>
      <c r="X65" s="25">
        <f t="shared" si="8"/>
        <v>0</v>
      </c>
      <c r="Y65" s="25">
        <f t="shared" si="9"/>
        <v>0</v>
      </c>
      <c r="Z65" s="25" t="str">
        <f>IF(X65=1, "", IF(Y65&lt;SUM(Y66:$Y$500), "Empty Row", ""))</f>
        <v/>
      </c>
      <c r="AA65" s="25" t="str">
        <f t="shared" si="0"/>
        <v/>
      </c>
      <c r="AB65" s="25" t="str">
        <f t="shared" si="1"/>
        <v/>
      </c>
      <c r="AC65" s="38" t="str">
        <f t="shared" si="10"/>
        <v/>
      </c>
      <c r="AD65" s="38" t="str">
        <f t="shared" si="11"/>
        <v/>
      </c>
      <c r="AE65" s="38" t="str">
        <f t="shared" si="12"/>
        <v/>
      </c>
      <c r="AF65" s="38" t="str">
        <f t="shared" si="13"/>
        <v/>
      </c>
      <c r="AG65" s="38" t="str">
        <f t="shared" si="14"/>
        <v/>
      </c>
      <c r="AH65" s="26" t="str">
        <f t="shared" si="15"/>
        <v/>
      </c>
      <c r="AI65" s="25" t="str">
        <f t="shared" si="2"/>
        <v/>
      </c>
      <c r="AJ65" s="25" t="str">
        <f t="shared" si="3"/>
        <v/>
      </c>
      <c r="AK65" s="26" t="str">
        <f t="shared" si="16"/>
        <v/>
      </c>
      <c r="AL65" s="38" t="str">
        <f t="shared" si="17"/>
        <v/>
      </c>
      <c r="AM65" s="25" t="str">
        <f t="shared" si="4"/>
        <v/>
      </c>
      <c r="AN65" s="38" t="str">
        <f t="shared" si="18"/>
        <v/>
      </c>
      <c r="AO65" s="38" t="str">
        <f t="shared" si="19"/>
        <v/>
      </c>
      <c r="AP65" s="38" t="str">
        <f t="shared" si="20"/>
        <v/>
      </c>
      <c r="AQ65" s="38" t="str">
        <f t="shared" si="21"/>
        <v/>
      </c>
      <c r="AR65" s="25" t="str">
        <f t="shared" si="5"/>
        <v/>
      </c>
      <c r="AS65" s="25" t="str">
        <f t="shared" si="22"/>
        <v/>
      </c>
      <c r="AT65" s="25" t="str">
        <f t="shared" si="23"/>
        <v/>
      </c>
      <c r="AU65" s="25" t="str">
        <f t="shared" si="24"/>
        <v/>
      </c>
      <c r="AV65" s="60" t="str">
        <f t="shared" si="25"/>
        <v/>
      </c>
      <c r="AW65" s="61" t="str">
        <f t="shared" si="26"/>
        <v/>
      </c>
      <c r="AX65" s="56" t="str">
        <f t="shared" si="27"/>
        <v/>
      </c>
      <c r="AY65" s="61" t="str">
        <f t="shared" si="28"/>
        <v/>
      </c>
      <c r="AZ65" s="62" t="str">
        <f t="shared" si="29"/>
        <v/>
      </c>
      <c r="BA65" s="27" t="str">
        <f t="shared" si="30"/>
        <v/>
      </c>
      <c r="BB65" s="27" t="str">
        <f t="shared" si="31"/>
        <v/>
      </c>
      <c r="BC65" s="27" t="str">
        <f t="shared" si="32"/>
        <v/>
      </c>
      <c r="BD65" s="27" t="str">
        <f t="shared" si="33"/>
        <v/>
      </c>
      <c r="BE65" s="27" t="str">
        <f t="shared" si="34"/>
        <v/>
      </c>
      <c r="BF65" s="27" t="str">
        <f t="shared" si="35"/>
        <v/>
      </c>
      <c r="BG65" s="27" t="str">
        <f t="shared" si="36"/>
        <v/>
      </c>
      <c r="BH65" s="27" t="str">
        <f t="shared" si="37"/>
        <v/>
      </c>
      <c r="BI65" s="27" t="str">
        <f t="shared" si="38"/>
        <v/>
      </c>
      <c r="BJ65" s="27" t="str">
        <f t="shared" si="6"/>
        <v/>
      </c>
      <c r="BK65" s="79"/>
    </row>
    <row r="66" spans="1:63">
      <c r="A66" s="21"/>
      <c r="B66" s="18"/>
      <c r="C66" s="18"/>
      <c r="D66" s="18"/>
      <c r="E66" s="50"/>
      <c r="F66" s="18"/>
      <c r="G66" s="18"/>
      <c r="H66" s="19"/>
      <c r="I66" s="20"/>
      <c r="J66" s="18"/>
      <c r="K66" s="19"/>
      <c r="L66" s="18"/>
      <c r="M66" s="18"/>
      <c r="N66" s="18"/>
      <c r="O66" s="18"/>
      <c r="P66" s="18"/>
      <c r="Q66" s="18"/>
      <c r="R66" s="35"/>
      <c r="S66" s="87"/>
      <c r="T66" s="81" t="str">
        <f t="shared" si="7"/>
        <v/>
      </c>
      <c r="U66" s="85"/>
      <c r="V66" s="85"/>
      <c r="W66" s="91"/>
      <c r="X66" s="25">
        <f t="shared" si="8"/>
        <v>0</v>
      </c>
      <c r="Y66" s="25">
        <f t="shared" si="9"/>
        <v>0</v>
      </c>
      <c r="Z66" s="25" t="str">
        <f>IF(X66=1, "", IF(Y66&lt;SUM(Y67:$Y$500), "Empty Row", ""))</f>
        <v/>
      </c>
      <c r="AA66" s="25" t="str">
        <f t="shared" si="0"/>
        <v/>
      </c>
      <c r="AB66" s="25" t="str">
        <f t="shared" si="1"/>
        <v/>
      </c>
      <c r="AC66" s="38" t="str">
        <f t="shared" si="10"/>
        <v/>
      </c>
      <c r="AD66" s="38" t="str">
        <f t="shared" si="11"/>
        <v/>
      </c>
      <c r="AE66" s="38" t="str">
        <f t="shared" si="12"/>
        <v/>
      </c>
      <c r="AF66" s="38" t="str">
        <f t="shared" si="13"/>
        <v/>
      </c>
      <c r="AG66" s="38" t="str">
        <f t="shared" si="14"/>
        <v/>
      </c>
      <c r="AH66" s="26" t="str">
        <f t="shared" si="15"/>
        <v/>
      </c>
      <c r="AI66" s="25" t="str">
        <f t="shared" si="2"/>
        <v/>
      </c>
      <c r="AJ66" s="25" t="str">
        <f t="shared" si="3"/>
        <v/>
      </c>
      <c r="AK66" s="26" t="str">
        <f t="shared" si="16"/>
        <v/>
      </c>
      <c r="AL66" s="38" t="str">
        <f t="shared" si="17"/>
        <v/>
      </c>
      <c r="AM66" s="25" t="str">
        <f t="shared" si="4"/>
        <v/>
      </c>
      <c r="AN66" s="38" t="str">
        <f t="shared" si="18"/>
        <v/>
      </c>
      <c r="AO66" s="38" t="str">
        <f t="shared" si="19"/>
        <v/>
      </c>
      <c r="AP66" s="38" t="str">
        <f t="shared" si="20"/>
        <v/>
      </c>
      <c r="AQ66" s="38" t="str">
        <f t="shared" si="21"/>
        <v/>
      </c>
      <c r="AR66" s="25" t="str">
        <f t="shared" si="5"/>
        <v/>
      </c>
      <c r="AS66" s="25" t="str">
        <f t="shared" si="22"/>
        <v/>
      </c>
      <c r="AT66" s="25" t="str">
        <f t="shared" si="23"/>
        <v/>
      </c>
      <c r="AU66" s="25" t="str">
        <f t="shared" si="24"/>
        <v/>
      </c>
      <c r="AV66" s="60" t="str">
        <f t="shared" si="25"/>
        <v/>
      </c>
      <c r="AW66" s="61" t="str">
        <f t="shared" si="26"/>
        <v/>
      </c>
      <c r="AX66" s="56" t="str">
        <f t="shared" si="27"/>
        <v/>
      </c>
      <c r="AY66" s="61" t="str">
        <f t="shared" si="28"/>
        <v/>
      </c>
      <c r="AZ66" s="62" t="str">
        <f t="shared" si="29"/>
        <v/>
      </c>
      <c r="BA66" s="27" t="str">
        <f t="shared" si="30"/>
        <v/>
      </c>
      <c r="BB66" s="27" t="str">
        <f t="shared" si="31"/>
        <v/>
      </c>
      <c r="BC66" s="27" t="str">
        <f t="shared" si="32"/>
        <v/>
      </c>
      <c r="BD66" s="27" t="str">
        <f t="shared" si="33"/>
        <v/>
      </c>
      <c r="BE66" s="27" t="str">
        <f t="shared" si="34"/>
        <v/>
      </c>
      <c r="BF66" s="27" t="str">
        <f t="shared" si="35"/>
        <v/>
      </c>
      <c r="BG66" s="27" t="str">
        <f t="shared" si="36"/>
        <v/>
      </c>
      <c r="BH66" s="27" t="str">
        <f t="shared" si="37"/>
        <v/>
      </c>
      <c r="BI66" s="27" t="str">
        <f t="shared" si="38"/>
        <v/>
      </c>
      <c r="BJ66" s="27" t="str">
        <f t="shared" si="6"/>
        <v/>
      </c>
      <c r="BK66" s="79"/>
    </row>
    <row r="67" spans="1:63">
      <c r="A67" s="21"/>
      <c r="B67" s="18"/>
      <c r="C67" s="18"/>
      <c r="D67" s="18"/>
      <c r="E67" s="50"/>
      <c r="F67" s="18"/>
      <c r="G67" s="18"/>
      <c r="H67" s="19"/>
      <c r="I67" s="20"/>
      <c r="J67" s="18"/>
      <c r="K67" s="19"/>
      <c r="L67" s="18"/>
      <c r="M67" s="18"/>
      <c r="N67" s="18"/>
      <c r="O67" s="18"/>
      <c r="P67" s="18"/>
      <c r="Q67" s="18"/>
      <c r="R67" s="35"/>
      <c r="S67" s="87"/>
      <c r="T67" s="81" t="str">
        <f t="shared" si="7"/>
        <v/>
      </c>
      <c r="U67" s="85"/>
      <c r="V67" s="85"/>
      <c r="W67" s="91"/>
      <c r="X67" s="25">
        <f t="shared" si="8"/>
        <v>0</v>
      </c>
      <c r="Y67" s="25">
        <f t="shared" si="9"/>
        <v>0</v>
      </c>
      <c r="Z67" s="25" t="str">
        <f>IF(X67=1, "", IF(Y67&lt;SUM(Y68:$Y$500), "Empty Row", ""))</f>
        <v/>
      </c>
      <c r="AA67" s="25" t="str">
        <f t="shared" ref="AA67:AA130" si="39">IF(A67="","", IF(ISERROR(MATCH(A67,ACS,0)), "FALSE", ""))</f>
        <v/>
      </c>
      <c r="AB67" s="25" t="str">
        <f t="shared" ref="AB67:AB130" si="40">IF(B67="","", IF(ISERROR(MATCH(B67,Authority,0)), "FALSE", ""))</f>
        <v/>
      </c>
      <c r="AC67" s="38" t="str">
        <f t="shared" si="10"/>
        <v/>
      </c>
      <c r="AD67" s="38" t="str">
        <f t="shared" si="11"/>
        <v/>
      </c>
      <c r="AE67" s="38" t="str">
        <f t="shared" si="12"/>
        <v/>
      </c>
      <c r="AF67" s="38" t="str">
        <f t="shared" si="13"/>
        <v/>
      </c>
      <c r="AG67" s="38" t="str">
        <f t="shared" si="14"/>
        <v/>
      </c>
      <c r="AH67" s="26" t="str">
        <f t="shared" si="15"/>
        <v/>
      </c>
      <c r="AI67" s="25" t="str">
        <f t="shared" ref="AI67:AI130" si="41">IF(I67="","", IF(ISERROR(MATCH(I67,System,0)), "FALSE", ""))</f>
        <v/>
      </c>
      <c r="AJ67" s="25" t="str">
        <f t="shared" ref="AJ67:AJ130" si="42">IF(J67="","", IF(ISERROR(MATCH(J67,System,0)), "FALSE", ""))</f>
        <v/>
      </c>
      <c r="AK67" s="26" t="str">
        <f t="shared" si="16"/>
        <v/>
      </c>
      <c r="AL67" s="38" t="str">
        <f t="shared" si="17"/>
        <v/>
      </c>
      <c r="AM67" s="25" t="str">
        <f t="shared" ref="AM67:AM130" si="43">IF(M67="","", IF(OR(B67="Load Line", B67="Tonnage"), IF(ISERROR(MATCH(M67,M,0)), "FALSE", ""), IF(ISERROR(MATCH(M67,Subchapter,0)), "FALSE", "")))</f>
        <v/>
      </c>
      <c r="AN67" s="38" t="str">
        <f t="shared" si="18"/>
        <v/>
      </c>
      <c r="AO67" s="38" t="str">
        <f t="shared" si="19"/>
        <v/>
      </c>
      <c r="AP67" s="38" t="str">
        <f t="shared" si="20"/>
        <v/>
      </c>
      <c r="AQ67" s="38" t="str">
        <f t="shared" si="21"/>
        <v/>
      </c>
      <c r="AR67" s="25" t="str">
        <f t="shared" ref="AR67:AR130" si="44">IF(R67="","", IF(ISERROR(MATCH(R67,VslIDType,0)), "FALSE", ""))</f>
        <v/>
      </c>
      <c r="AS67" s="25" t="str">
        <f t="shared" si="22"/>
        <v/>
      </c>
      <c r="AT67" s="25" t="str">
        <f t="shared" si="23"/>
        <v/>
      </c>
      <c r="AU67" s="25" t="str">
        <f t="shared" si="24"/>
        <v/>
      </c>
      <c r="AV67" s="60" t="str">
        <f t="shared" si="25"/>
        <v/>
      </c>
      <c r="AW67" s="61" t="str">
        <f t="shared" si="26"/>
        <v/>
      </c>
      <c r="AX67" s="56" t="str">
        <f t="shared" si="27"/>
        <v/>
      </c>
      <c r="AY67" s="61" t="str">
        <f t="shared" si="28"/>
        <v/>
      </c>
      <c r="AZ67" s="62" t="str">
        <f t="shared" si="29"/>
        <v/>
      </c>
      <c r="BA67" s="27" t="str">
        <f t="shared" si="30"/>
        <v/>
      </c>
      <c r="BB67" s="27" t="str">
        <f t="shared" si="31"/>
        <v/>
      </c>
      <c r="BC67" s="27" t="str">
        <f t="shared" si="32"/>
        <v/>
      </c>
      <c r="BD67" s="27" t="str">
        <f t="shared" si="33"/>
        <v/>
      </c>
      <c r="BE67" s="27" t="str">
        <f t="shared" si="34"/>
        <v/>
      </c>
      <c r="BF67" s="27" t="str">
        <f t="shared" si="35"/>
        <v/>
      </c>
      <c r="BG67" s="27" t="str">
        <f t="shared" si="36"/>
        <v/>
      </c>
      <c r="BH67" s="27" t="str">
        <f t="shared" si="37"/>
        <v/>
      </c>
      <c r="BI67" s="27" t="str">
        <f t="shared" si="38"/>
        <v/>
      </c>
      <c r="BJ67" s="27" t="str">
        <f t="shared" ref="BJ67:BJ130" si="45">IF(E67="", "", IF(SUBSTITUTE(E67, " ", "")="", "false", IF(ISNUMBER(E67), "FALSE", IF(LEN(E67)=1, "FALSE", IF(NOT(ISERROR(MATCH(E67,PlanName, 0))), "FALSE", "")))))</f>
        <v/>
      </c>
      <c r="BK67" s="79"/>
    </row>
    <row r="68" spans="1:63">
      <c r="A68" s="21"/>
      <c r="B68" s="18"/>
      <c r="C68" s="18"/>
      <c r="D68" s="18"/>
      <c r="E68" s="50"/>
      <c r="F68" s="18"/>
      <c r="G68" s="18"/>
      <c r="H68" s="19"/>
      <c r="I68" s="20"/>
      <c r="J68" s="18"/>
      <c r="K68" s="19"/>
      <c r="L68" s="18"/>
      <c r="M68" s="18"/>
      <c r="N68" s="18"/>
      <c r="O68" s="18"/>
      <c r="P68" s="18"/>
      <c r="Q68" s="18"/>
      <c r="R68" s="35"/>
      <c r="S68" s="87"/>
      <c r="T68" s="81" t="str">
        <f t="shared" ref="T68:T131" si="46">IF(Z68="Empty Row","This row cannot be empty",
IF(OR(BA68="false",BB68="false",BC68="false",BD68="false",BE68="false",BF68="false",BG68="false",BH68="false",BI68="false" ),"Required cell contains no data",
IF(OR(AA68="false",AB68="false",AI68="false",AJ68="false",AM68="false",AR68="false",),"Entry does not match pick list",
IF(OR(AH68="false",AK68="false"),"Date entered is not in allowed format",
IF(BJ68="false", "Check if plan is an authorized oversight item",
IF(OR(AV68="false",AW68="false",AX68="false",AY68="false",AZ68="false"),"Check tonnage requirements",
IF(AS68="false","VIN entered contains text(s)",
IF(OR(AT68="false",AU68="false"),"Check load line requirements",
IF(OR(AC68="false",AD68="false",AE68="false",AF68="false",AG68="false",AL68="false",AN68="false",AO68="false",AP68="false",AQ68="false"),"Entry exceeds allowable character limit",
"")))))))))</f>
        <v/>
      </c>
      <c r="U68" s="85"/>
      <c r="V68" s="85"/>
      <c r="W68" s="91"/>
      <c r="X68" s="25">
        <f t="shared" ref="X68:X131" si="47">IF(SUMPRODUCT(--(A68:R68&lt;&gt;""))=0, 0,1)</f>
        <v>0</v>
      </c>
      <c r="Y68" s="25">
        <f t="shared" ref="Y68:Y131" si="48">IF(X68=0, 0, IF(AND(X68=1, X69=1), 0, 1))</f>
        <v>0</v>
      </c>
      <c r="Z68" s="25" t="str">
        <f>IF(X68=1, "", IF(Y68&lt;SUM(Y69:$Y$500), "Empty Row", ""))</f>
        <v/>
      </c>
      <c r="AA68" s="25" t="str">
        <f t="shared" si="39"/>
        <v/>
      </c>
      <c r="AB68" s="25" t="str">
        <f t="shared" si="40"/>
        <v/>
      </c>
      <c r="AC68" s="38" t="str">
        <f t="shared" ref="AC68:AC131" si="49">IF(C68="","", IF(LEN(C68)&gt;150, "FALSE", ""))</f>
        <v/>
      </c>
      <c r="AD68" s="38" t="str">
        <f t="shared" ref="AD68:AD131" si="50">IF(D68="","",  IF(LEN(D68)&gt;250, "FALSE", ""))</f>
        <v/>
      </c>
      <c r="AE68" s="38" t="str">
        <f t="shared" ref="AE68:AE131" si="51">IF(E68="","",  IF(LEN(E68)&gt;250, "FALSE", ""))</f>
        <v/>
      </c>
      <c r="AF68" s="38" t="str">
        <f t="shared" ref="AF68:AF131" si="52">IF(F68="","",  IF(LEN(F68)&gt;75, "FALSE", ""))</f>
        <v/>
      </c>
      <c r="AG68" s="38" t="str">
        <f t="shared" ref="AG68:AG131" si="53">IF(G68="","",  IF(LEN(G68)&gt;50, "FALSE", ""))</f>
        <v/>
      </c>
      <c r="AH68" s="26" t="str">
        <f t="shared" ref="AH68:AH131" si="54">IF(H68="", "", IF(AND((H68&gt;=0),(H68&lt;=2958465)),"","FALSE"))</f>
        <v/>
      </c>
      <c r="AI68" s="25" t="str">
        <f t="shared" si="41"/>
        <v/>
      </c>
      <c r="AJ68" s="25" t="str">
        <f t="shared" si="42"/>
        <v/>
      </c>
      <c r="AK68" s="26" t="str">
        <f t="shared" ref="AK68:AK131" si="55">IF(K68="", "", IF(AND((K68&gt;=0),(K68&lt;=2958465)),"","FALSE"))</f>
        <v/>
      </c>
      <c r="AL68" s="38" t="str">
        <f t="shared" ref="AL68:AL131" si="56">IF(L68="","",  IF(LEN(L68)&gt;100, "FALSE", ""))</f>
        <v/>
      </c>
      <c r="AM68" s="25" t="str">
        <f t="shared" si="43"/>
        <v/>
      </c>
      <c r="AN68" s="38" t="str">
        <f t="shared" ref="AN68:AN131" si="57">IF(N68="","",   IF(LEN(N68)&gt;100, "FALSE", ""))</f>
        <v/>
      </c>
      <c r="AO68" s="38" t="str">
        <f t="shared" ref="AO68:AO131" si="58">IF(O68="","", IF(LEN(O68)&gt;50, "FALSE", ""))</f>
        <v/>
      </c>
      <c r="AP68" s="38" t="str">
        <f t="shared" ref="AP68:AP131" si="59">IF(P68="","",  IF(LEN(P68)&gt;50, "FALSE", ""))</f>
        <v/>
      </c>
      <c r="AQ68" s="38" t="str">
        <f t="shared" ref="AQ68:AQ131" si="60">IF(Q68="","", IF(LEN(Q68)&gt;50, "FALSE", ""))</f>
        <v/>
      </c>
      <c r="AR68" s="25" t="str">
        <f t="shared" si="44"/>
        <v/>
      </c>
      <c r="AS68" s="25" t="str">
        <f t="shared" ref="AS68:AS131" si="61">IF(Q68="", "",  IF(ISNUMBER(VALUE(Q68)), "", "FALSE"))</f>
        <v/>
      </c>
      <c r="AT68" s="25" t="str">
        <f t="shared" ref="AT68:AT131" si="62">IF(OR(B68="Load Line", B68="Loadline"), IF(COUNTIF(I68,"load*line*"),"","FALSE"), "")</f>
        <v/>
      </c>
      <c r="AU68" s="25" t="str">
        <f t="shared" ref="AU68:AU131" si="63">IF(OR(B68="Load Line",B68="Loadline"), IF(COUNTIF(E68,"load*line"),"","FALSE"), "")</f>
        <v/>
      </c>
      <c r="AV68" s="60" t="str">
        <f t="shared" ref="AV68:AV131" si="64">IF(B68="Tonnage", IF(OR(COUNTIF(E68,"U*S"), E68="ITC"), "", "FALSE"), "")</f>
        <v/>
      </c>
      <c r="AW68" s="61" t="str">
        <f t="shared" ref="AW68:AW131" si="65">IF(B68="Tonnage", IF(LEFT(I68, 7)="Tonnage", "", "FALSE"), "")</f>
        <v/>
      </c>
      <c r="AX68" s="56" t="str">
        <f t="shared" ref="AX68:AX131" si="66">IF(NOT(LEFT(I68, 7)="Tonnage"), "", IF(LEN(TRIM(L68))&lt;1, "FALSE", ""))</f>
        <v/>
      </c>
      <c r="AY68" s="61" t="str">
        <f t="shared" ref="AY68:AY131" si="67">IF(B68="Tonnage",IF(ISBLANK(Q68),"FALSE",""),"")</f>
        <v/>
      </c>
      <c r="AZ68" s="62" t="str">
        <f t="shared" ref="AZ68:AZ131" si="68">IF(B68="Tonnage",IF(ISBLANK(R68),"FALSE",""),"")</f>
        <v/>
      </c>
      <c r="BA68" s="27" t="str">
        <f t="shared" ref="BA68:BA131" si="69">IF(AND(NOT(SUMPRODUCT(--(A68:R68&lt;&gt;""))=0), ISBLANK(A68)), "FALSE", "")</f>
        <v/>
      </c>
      <c r="BB68" s="27" t="str">
        <f t="shared" ref="BB68:BB131" si="70">IF(AND(NOT(SUMPRODUCT(--(A68:R68&lt;&gt;""))=0), ISBLANK(B68)), "FALSE", "")</f>
        <v/>
      </c>
      <c r="BC68" s="27" t="str">
        <f t="shared" ref="BC68:BC131" si="71">IF(AND(NOT(SUMPRODUCT(--(A68:R68&lt;&gt;""))=0), ISBLANK(C68)), "FALSE", "")</f>
        <v/>
      </c>
      <c r="BD68" s="27" t="str">
        <f t="shared" ref="BD68:BD131" si="72">IF(AND(NOT(SUMPRODUCT(--(A68:R68&lt;&gt;""))=0), ISBLANK(E68)), "FALSE", "")</f>
        <v/>
      </c>
      <c r="BE68" s="27" t="str">
        <f t="shared" ref="BE68:BE131" si="73">IF(AND(NOT(SUMPRODUCT(--(A68:R68&lt;&gt;""))=0), ISBLANK(I68)), "FALSE", "")</f>
        <v/>
      </c>
      <c r="BF68" s="27" t="str">
        <f t="shared" ref="BF68:BF131" si="74">IF(AND(NOT(SUMPRODUCT(--(A68:R68&lt;&gt;""))=0), ISBLANK(K68)), "FALSE", "")</f>
        <v/>
      </c>
      <c r="BG68" s="27" t="str">
        <f t="shared" ref="BG68:BG131" si="75">IF(B68="Tonnage", "", IF(AND(NOT(SUMPRODUCT(--(A68:R68&lt;&gt;""))=0), ISBLANK(M68)), "FALSE", ""))</f>
        <v/>
      </c>
      <c r="BH68" s="27" t="str">
        <f t="shared" ref="BH68:BH131" si="76">IF(AND(NOT(SUMPRODUCT(--(A68:R68&lt;&gt;""))=0), ISBLANK(N68)), "FALSE", "")</f>
        <v/>
      </c>
      <c r="BI68" s="27" t="str">
        <f t="shared" ref="BI68:BI131" si="77">IF(AND(NOT(SUMPRODUCT(--(A68:R68&lt;&gt;""))=0), ISBLANK(O68)), "FALSE", "")</f>
        <v/>
      </c>
      <c r="BJ68" s="27" t="str">
        <f t="shared" si="45"/>
        <v/>
      </c>
      <c r="BK68" s="79"/>
    </row>
    <row r="69" spans="1:63">
      <c r="A69" s="21"/>
      <c r="B69" s="18"/>
      <c r="C69" s="18"/>
      <c r="D69" s="18"/>
      <c r="E69" s="50"/>
      <c r="F69" s="18"/>
      <c r="G69" s="18"/>
      <c r="H69" s="19"/>
      <c r="I69" s="20"/>
      <c r="J69" s="18"/>
      <c r="K69" s="19"/>
      <c r="L69" s="18"/>
      <c r="M69" s="18"/>
      <c r="N69" s="18"/>
      <c r="O69" s="18"/>
      <c r="P69" s="18"/>
      <c r="Q69" s="18"/>
      <c r="R69" s="35"/>
      <c r="S69" s="87"/>
      <c r="T69" s="81" t="str">
        <f t="shared" si="46"/>
        <v/>
      </c>
      <c r="U69" s="85"/>
      <c r="V69" s="85"/>
      <c r="W69" s="91"/>
      <c r="X69" s="25">
        <f t="shared" si="47"/>
        <v>0</v>
      </c>
      <c r="Y69" s="25">
        <f t="shared" si="48"/>
        <v>0</v>
      </c>
      <c r="Z69" s="25" t="str">
        <f>IF(X69=1, "", IF(Y69&lt;SUM(Y70:$Y$500), "Empty Row", ""))</f>
        <v/>
      </c>
      <c r="AA69" s="25" t="str">
        <f t="shared" si="39"/>
        <v/>
      </c>
      <c r="AB69" s="25" t="str">
        <f t="shared" si="40"/>
        <v/>
      </c>
      <c r="AC69" s="38" t="str">
        <f t="shared" si="49"/>
        <v/>
      </c>
      <c r="AD69" s="38" t="str">
        <f t="shared" si="50"/>
        <v/>
      </c>
      <c r="AE69" s="38" t="str">
        <f t="shared" si="51"/>
        <v/>
      </c>
      <c r="AF69" s="38" t="str">
        <f t="shared" si="52"/>
        <v/>
      </c>
      <c r="AG69" s="38" t="str">
        <f t="shared" si="53"/>
        <v/>
      </c>
      <c r="AH69" s="26" t="str">
        <f t="shared" si="54"/>
        <v/>
      </c>
      <c r="AI69" s="25" t="str">
        <f t="shared" si="41"/>
        <v/>
      </c>
      <c r="AJ69" s="25" t="str">
        <f t="shared" si="42"/>
        <v/>
      </c>
      <c r="AK69" s="26" t="str">
        <f t="shared" si="55"/>
        <v/>
      </c>
      <c r="AL69" s="38" t="str">
        <f t="shared" si="56"/>
        <v/>
      </c>
      <c r="AM69" s="25" t="str">
        <f t="shared" si="43"/>
        <v/>
      </c>
      <c r="AN69" s="38" t="str">
        <f t="shared" si="57"/>
        <v/>
      </c>
      <c r="AO69" s="38" t="str">
        <f t="shared" si="58"/>
        <v/>
      </c>
      <c r="AP69" s="38" t="str">
        <f t="shared" si="59"/>
        <v/>
      </c>
      <c r="AQ69" s="38" t="str">
        <f t="shared" si="60"/>
        <v/>
      </c>
      <c r="AR69" s="25" t="str">
        <f t="shared" si="44"/>
        <v/>
      </c>
      <c r="AS69" s="25" t="str">
        <f t="shared" si="61"/>
        <v/>
      </c>
      <c r="AT69" s="25" t="str">
        <f t="shared" si="62"/>
        <v/>
      </c>
      <c r="AU69" s="25" t="str">
        <f t="shared" si="63"/>
        <v/>
      </c>
      <c r="AV69" s="60" t="str">
        <f t="shared" si="64"/>
        <v/>
      </c>
      <c r="AW69" s="61" t="str">
        <f t="shared" si="65"/>
        <v/>
      </c>
      <c r="AX69" s="56" t="str">
        <f t="shared" si="66"/>
        <v/>
      </c>
      <c r="AY69" s="61" t="str">
        <f t="shared" si="67"/>
        <v/>
      </c>
      <c r="AZ69" s="62" t="str">
        <f t="shared" si="68"/>
        <v/>
      </c>
      <c r="BA69" s="27" t="str">
        <f t="shared" si="69"/>
        <v/>
      </c>
      <c r="BB69" s="27" t="str">
        <f t="shared" si="70"/>
        <v/>
      </c>
      <c r="BC69" s="27" t="str">
        <f t="shared" si="71"/>
        <v/>
      </c>
      <c r="BD69" s="27" t="str">
        <f t="shared" si="72"/>
        <v/>
      </c>
      <c r="BE69" s="27" t="str">
        <f t="shared" si="73"/>
        <v/>
      </c>
      <c r="BF69" s="27" t="str">
        <f t="shared" si="74"/>
        <v/>
      </c>
      <c r="BG69" s="27" t="str">
        <f t="shared" si="75"/>
        <v/>
      </c>
      <c r="BH69" s="27" t="str">
        <f t="shared" si="76"/>
        <v/>
      </c>
      <c r="BI69" s="27" t="str">
        <f t="shared" si="77"/>
        <v/>
      </c>
      <c r="BJ69" s="27" t="str">
        <f t="shared" si="45"/>
        <v/>
      </c>
      <c r="BK69" s="79"/>
    </row>
    <row r="70" spans="1:63">
      <c r="A70" s="21"/>
      <c r="B70" s="18"/>
      <c r="C70" s="18"/>
      <c r="D70" s="18"/>
      <c r="E70" s="50"/>
      <c r="F70" s="18"/>
      <c r="G70" s="18"/>
      <c r="H70" s="19"/>
      <c r="I70" s="20"/>
      <c r="J70" s="18"/>
      <c r="K70" s="19"/>
      <c r="L70" s="18"/>
      <c r="M70" s="18"/>
      <c r="N70" s="18"/>
      <c r="O70" s="18"/>
      <c r="P70" s="18"/>
      <c r="Q70" s="18"/>
      <c r="R70" s="35"/>
      <c r="S70" s="87"/>
      <c r="T70" s="81" t="str">
        <f t="shared" si="46"/>
        <v/>
      </c>
      <c r="U70" s="85"/>
      <c r="V70" s="85"/>
      <c r="W70" s="91"/>
      <c r="X70" s="25">
        <f t="shared" si="47"/>
        <v>0</v>
      </c>
      <c r="Y70" s="25">
        <f t="shared" si="48"/>
        <v>0</v>
      </c>
      <c r="Z70" s="25" t="str">
        <f>IF(X70=1, "", IF(Y70&lt;SUM(Y71:$Y$500), "Empty Row", ""))</f>
        <v/>
      </c>
      <c r="AA70" s="25" t="str">
        <f t="shared" si="39"/>
        <v/>
      </c>
      <c r="AB70" s="25" t="str">
        <f t="shared" si="40"/>
        <v/>
      </c>
      <c r="AC70" s="38" t="str">
        <f t="shared" si="49"/>
        <v/>
      </c>
      <c r="AD70" s="38" t="str">
        <f t="shared" si="50"/>
        <v/>
      </c>
      <c r="AE70" s="38" t="str">
        <f t="shared" si="51"/>
        <v/>
      </c>
      <c r="AF70" s="38" t="str">
        <f t="shared" si="52"/>
        <v/>
      </c>
      <c r="AG70" s="38" t="str">
        <f t="shared" si="53"/>
        <v/>
      </c>
      <c r="AH70" s="26" t="str">
        <f t="shared" si="54"/>
        <v/>
      </c>
      <c r="AI70" s="25" t="str">
        <f t="shared" si="41"/>
        <v/>
      </c>
      <c r="AJ70" s="25" t="str">
        <f t="shared" si="42"/>
        <v/>
      </c>
      <c r="AK70" s="26" t="str">
        <f t="shared" si="55"/>
        <v/>
      </c>
      <c r="AL70" s="38" t="str">
        <f t="shared" si="56"/>
        <v/>
      </c>
      <c r="AM70" s="25" t="str">
        <f t="shared" si="43"/>
        <v/>
      </c>
      <c r="AN70" s="38" t="str">
        <f t="shared" si="57"/>
        <v/>
      </c>
      <c r="AO70" s="38" t="str">
        <f t="shared" si="58"/>
        <v/>
      </c>
      <c r="AP70" s="38" t="str">
        <f t="shared" si="59"/>
        <v/>
      </c>
      <c r="AQ70" s="38" t="str">
        <f t="shared" si="60"/>
        <v/>
      </c>
      <c r="AR70" s="25" t="str">
        <f t="shared" si="44"/>
        <v/>
      </c>
      <c r="AS70" s="25" t="str">
        <f t="shared" si="61"/>
        <v/>
      </c>
      <c r="AT70" s="25" t="str">
        <f t="shared" si="62"/>
        <v/>
      </c>
      <c r="AU70" s="25" t="str">
        <f t="shared" si="63"/>
        <v/>
      </c>
      <c r="AV70" s="60" t="str">
        <f t="shared" si="64"/>
        <v/>
      </c>
      <c r="AW70" s="61" t="str">
        <f t="shared" si="65"/>
        <v/>
      </c>
      <c r="AX70" s="56" t="str">
        <f t="shared" si="66"/>
        <v/>
      </c>
      <c r="AY70" s="61" t="str">
        <f t="shared" si="67"/>
        <v/>
      </c>
      <c r="AZ70" s="62" t="str">
        <f t="shared" si="68"/>
        <v/>
      </c>
      <c r="BA70" s="27" t="str">
        <f t="shared" si="69"/>
        <v/>
      </c>
      <c r="BB70" s="27" t="str">
        <f t="shared" si="70"/>
        <v/>
      </c>
      <c r="BC70" s="27" t="str">
        <f t="shared" si="71"/>
        <v/>
      </c>
      <c r="BD70" s="27" t="str">
        <f t="shared" si="72"/>
        <v/>
      </c>
      <c r="BE70" s="27" t="str">
        <f t="shared" si="73"/>
        <v/>
      </c>
      <c r="BF70" s="27" t="str">
        <f t="shared" si="74"/>
        <v/>
      </c>
      <c r="BG70" s="27" t="str">
        <f t="shared" si="75"/>
        <v/>
      </c>
      <c r="BH70" s="27" t="str">
        <f t="shared" si="76"/>
        <v/>
      </c>
      <c r="BI70" s="27" t="str">
        <f t="shared" si="77"/>
        <v/>
      </c>
      <c r="BJ70" s="27" t="str">
        <f t="shared" si="45"/>
        <v/>
      </c>
      <c r="BK70" s="79"/>
    </row>
    <row r="71" spans="1:63">
      <c r="A71" s="21"/>
      <c r="B71" s="18"/>
      <c r="C71" s="18"/>
      <c r="D71" s="18"/>
      <c r="E71" s="50"/>
      <c r="F71" s="18"/>
      <c r="G71" s="18"/>
      <c r="H71" s="19"/>
      <c r="I71" s="20"/>
      <c r="J71" s="18"/>
      <c r="K71" s="19"/>
      <c r="L71" s="18"/>
      <c r="M71" s="18"/>
      <c r="N71" s="18"/>
      <c r="O71" s="18"/>
      <c r="P71" s="18"/>
      <c r="Q71" s="18"/>
      <c r="R71" s="35"/>
      <c r="S71" s="87"/>
      <c r="T71" s="81" t="str">
        <f t="shared" si="46"/>
        <v/>
      </c>
      <c r="U71" s="85"/>
      <c r="V71" s="85"/>
      <c r="W71" s="91"/>
      <c r="X71" s="25">
        <f t="shared" si="47"/>
        <v>0</v>
      </c>
      <c r="Y71" s="25">
        <f t="shared" si="48"/>
        <v>0</v>
      </c>
      <c r="Z71" s="25" t="str">
        <f>IF(X71=1, "", IF(Y71&lt;SUM(Y72:$Y$500), "Empty Row", ""))</f>
        <v/>
      </c>
      <c r="AA71" s="25" t="str">
        <f t="shared" si="39"/>
        <v/>
      </c>
      <c r="AB71" s="25" t="str">
        <f t="shared" si="40"/>
        <v/>
      </c>
      <c r="AC71" s="38" t="str">
        <f t="shared" si="49"/>
        <v/>
      </c>
      <c r="AD71" s="38" t="str">
        <f t="shared" si="50"/>
        <v/>
      </c>
      <c r="AE71" s="38" t="str">
        <f t="shared" si="51"/>
        <v/>
      </c>
      <c r="AF71" s="38" t="str">
        <f t="shared" si="52"/>
        <v/>
      </c>
      <c r="AG71" s="38" t="str">
        <f t="shared" si="53"/>
        <v/>
      </c>
      <c r="AH71" s="26" t="str">
        <f t="shared" si="54"/>
        <v/>
      </c>
      <c r="AI71" s="25" t="str">
        <f t="shared" si="41"/>
        <v/>
      </c>
      <c r="AJ71" s="25" t="str">
        <f t="shared" si="42"/>
        <v/>
      </c>
      <c r="AK71" s="26" t="str">
        <f t="shared" si="55"/>
        <v/>
      </c>
      <c r="AL71" s="38" t="str">
        <f t="shared" si="56"/>
        <v/>
      </c>
      <c r="AM71" s="25" t="str">
        <f t="shared" si="43"/>
        <v/>
      </c>
      <c r="AN71" s="38" t="str">
        <f t="shared" si="57"/>
        <v/>
      </c>
      <c r="AO71" s="38" t="str">
        <f t="shared" si="58"/>
        <v/>
      </c>
      <c r="AP71" s="38" t="str">
        <f t="shared" si="59"/>
        <v/>
      </c>
      <c r="AQ71" s="38" t="str">
        <f t="shared" si="60"/>
        <v/>
      </c>
      <c r="AR71" s="25" t="str">
        <f t="shared" si="44"/>
        <v/>
      </c>
      <c r="AS71" s="25" t="str">
        <f t="shared" si="61"/>
        <v/>
      </c>
      <c r="AT71" s="25" t="str">
        <f t="shared" si="62"/>
        <v/>
      </c>
      <c r="AU71" s="25" t="str">
        <f t="shared" si="63"/>
        <v/>
      </c>
      <c r="AV71" s="60" t="str">
        <f t="shared" si="64"/>
        <v/>
      </c>
      <c r="AW71" s="61" t="str">
        <f t="shared" si="65"/>
        <v/>
      </c>
      <c r="AX71" s="56" t="str">
        <f t="shared" si="66"/>
        <v/>
      </c>
      <c r="AY71" s="61" t="str">
        <f t="shared" si="67"/>
        <v/>
      </c>
      <c r="AZ71" s="62" t="str">
        <f t="shared" si="68"/>
        <v/>
      </c>
      <c r="BA71" s="27" t="str">
        <f t="shared" si="69"/>
        <v/>
      </c>
      <c r="BB71" s="27" t="str">
        <f t="shared" si="70"/>
        <v/>
      </c>
      <c r="BC71" s="27" t="str">
        <f t="shared" si="71"/>
        <v/>
      </c>
      <c r="BD71" s="27" t="str">
        <f t="shared" si="72"/>
        <v/>
      </c>
      <c r="BE71" s="27" t="str">
        <f t="shared" si="73"/>
        <v/>
      </c>
      <c r="BF71" s="27" t="str">
        <f t="shared" si="74"/>
        <v/>
      </c>
      <c r="BG71" s="27" t="str">
        <f t="shared" si="75"/>
        <v/>
      </c>
      <c r="BH71" s="27" t="str">
        <f t="shared" si="76"/>
        <v/>
      </c>
      <c r="BI71" s="27" t="str">
        <f t="shared" si="77"/>
        <v/>
      </c>
      <c r="BJ71" s="27" t="str">
        <f t="shared" si="45"/>
        <v/>
      </c>
      <c r="BK71" s="79"/>
    </row>
    <row r="72" spans="1:63">
      <c r="A72" s="21"/>
      <c r="B72" s="18"/>
      <c r="C72" s="18"/>
      <c r="D72" s="18"/>
      <c r="E72" s="50"/>
      <c r="F72" s="18"/>
      <c r="G72" s="18"/>
      <c r="H72" s="19"/>
      <c r="I72" s="20"/>
      <c r="J72" s="18"/>
      <c r="K72" s="19"/>
      <c r="L72" s="18"/>
      <c r="M72" s="18"/>
      <c r="N72" s="18"/>
      <c r="O72" s="18"/>
      <c r="P72" s="18"/>
      <c r="Q72" s="18"/>
      <c r="R72" s="35"/>
      <c r="S72" s="87"/>
      <c r="T72" s="81" t="str">
        <f t="shared" si="46"/>
        <v/>
      </c>
      <c r="U72" s="85"/>
      <c r="V72" s="85"/>
      <c r="W72" s="91"/>
      <c r="X72" s="25">
        <f t="shared" si="47"/>
        <v>0</v>
      </c>
      <c r="Y72" s="25">
        <f t="shared" si="48"/>
        <v>0</v>
      </c>
      <c r="Z72" s="25" t="str">
        <f>IF(X72=1, "", IF(Y72&lt;SUM(Y73:$Y$500), "Empty Row", ""))</f>
        <v/>
      </c>
      <c r="AA72" s="25" t="str">
        <f t="shared" si="39"/>
        <v/>
      </c>
      <c r="AB72" s="25" t="str">
        <f t="shared" si="40"/>
        <v/>
      </c>
      <c r="AC72" s="38" t="str">
        <f t="shared" si="49"/>
        <v/>
      </c>
      <c r="AD72" s="38" t="str">
        <f t="shared" si="50"/>
        <v/>
      </c>
      <c r="AE72" s="38" t="str">
        <f t="shared" si="51"/>
        <v/>
      </c>
      <c r="AF72" s="38" t="str">
        <f t="shared" si="52"/>
        <v/>
      </c>
      <c r="AG72" s="38" t="str">
        <f t="shared" si="53"/>
        <v/>
      </c>
      <c r="AH72" s="26" t="str">
        <f t="shared" si="54"/>
        <v/>
      </c>
      <c r="AI72" s="25" t="str">
        <f t="shared" si="41"/>
        <v/>
      </c>
      <c r="AJ72" s="25" t="str">
        <f t="shared" si="42"/>
        <v/>
      </c>
      <c r="AK72" s="26" t="str">
        <f t="shared" si="55"/>
        <v/>
      </c>
      <c r="AL72" s="38" t="str">
        <f t="shared" si="56"/>
        <v/>
      </c>
      <c r="AM72" s="25" t="str">
        <f t="shared" si="43"/>
        <v/>
      </c>
      <c r="AN72" s="38" t="str">
        <f t="shared" si="57"/>
        <v/>
      </c>
      <c r="AO72" s="38" t="str">
        <f t="shared" si="58"/>
        <v/>
      </c>
      <c r="AP72" s="38" t="str">
        <f t="shared" si="59"/>
        <v/>
      </c>
      <c r="AQ72" s="38" t="str">
        <f t="shared" si="60"/>
        <v/>
      </c>
      <c r="AR72" s="25" t="str">
        <f t="shared" si="44"/>
        <v/>
      </c>
      <c r="AS72" s="25" t="str">
        <f t="shared" si="61"/>
        <v/>
      </c>
      <c r="AT72" s="25" t="str">
        <f t="shared" si="62"/>
        <v/>
      </c>
      <c r="AU72" s="25" t="str">
        <f t="shared" si="63"/>
        <v/>
      </c>
      <c r="AV72" s="60" t="str">
        <f t="shared" si="64"/>
        <v/>
      </c>
      <c r="AW72" s="61" t="str">
        <f t="shared" si="65"/>
        <v/>
      </c>
      <c r="AX72" s="56" t="str">
        <f t="shared" si="66"/>
        <v/>
      </c>
      <c r="AY72" s="61" t="str">
        <f t="shared" si="67"/>
        <v/>
      </c>
      <c r="AZ72" s="62" t="str">
        <f t="shared" si="68"/>
        <v/>
      </c>
      <c r="BA72" s="27" t="str">
        <f t="shared" si="69"/>
        <v/>
      </c>
      <c r="BB72" s="27" t="str">
        <f t="shared" si="70"/>
        <v/>
      </c>
      <c r="BC72" s="27" t="str">
        <f t="shared" si="71"/>
        <v/>
      </c>
      <c r="BD72" s="27" t="str">
        <f t="shared" si="72"/>
        <v/>
      </c>
      <c r="BE72" s="27" t="str">
        <f t="shared" si="73"/>
        <v/>
      </c>
      <c r="BF72" s="27" t="str">
        <f t="shared" si="74"/>
        <v/>
      </c>
      <c r="BG72" s="27" t="str">
        <f t="shared" si="75"/>
        <v/>
      </c>
      <c r="BH72" s="27" t="str">
        <f t="shared" si="76"/>
        <v/>
      </c>
      <c r="BI72" s="27" t="str">
        <f t="shared" si="77"/>
        <v/>
      </c>
      <c r="BJ72" s="27" t="str">
        <f t="shared" si="45"/>
        <v/>
      </c>
      <c r="BK72" s="79"/>
    </row>
    <row r="73" spans="1:63">
      <c r="A73" s="21"/>
      <c r="B73" s="18"/>
      <c r="C73" s="18"/>
      <c r="D73" s="18"/>
      <c r="E73" s="50"/>
      <c r="F73" s="18"/>
      <c r="G73" s="18"/>
      <c r="H73" s="19"/>
      <c r="I73" s="20"/>
      <c r="J73" s="18"/>
      <c r="K73" s="19"/>
      <c r="L73" s="18"/>
      <c r="M73" s="18"/>
      <c r="N73" s="18"/>
      <c r="O73" s="18"/>
      <c r="P73" s="51"/>
      <c r="Q73" s="51"/>
      <c r="R73" s="36"/>
      <c r="S73" s="87"/>
      <c r="T73" s="81" t="str">
        <f t="shared" si="46"/>
        <v/>
      </c>
      <c r="U73" s="85"/>
      <c r="V73" s="85"/>
      <c r="W73" s="91"/>
      <c r="X73" s="25">
        <f t="shared" si="47"/>
        <v>0</v>
      </c>
      <c r="Y73" s="25">
        <f t="shared" si="48"/>
        <v>0</v>
      </c>
      <c r="Z73" s="25" t="str">
        <f>IF(X73=1, "", IF(Y73&lt;SUM(Y74:$Y$500), "Empty Row", ""))</f>
        <v/>
      </c>
      <c r="AA73" s="25" t="str">
        <f t="shared" si="39"/>
        <v/>
      </c>
      <c r="AB73" s="25" t="str">
        <f t="shared" si="40"/>
        <v/>
      </c>
      <c r="AC73" s="38" t="str">
        <f t="shared" si="49"/>
        <v/>
      </c>
      <c r="AD73" s="38" t="str">
        <f t="shared" si="50"/>
        <v/>
      </c>
      <c r="AE73" s="38" t="str">
        <f t="shared" si="51"/>
        <v/>
      </c>
      <c r="AF73" s="38" t="str">
        <f t="shared" si="52"/>
        <v/>
      </c>
      <c r="AG73" s="38" t="str">
        <f t="shared" si="53"/>
        <v/>
      </c>
      <c r="AH73" s="26" t="str">
        <f t="shared" si="54"/>
        <v/>
      </c>
      <c r="AI73" s="25" t="str">
        <f t="shared" si="41"/>
        <v/>
      </c>
      <c r="AJ73" s="25" t="str">
        <f t="shared" si="42"/>
        <v/>
      </c>
      <c r="AK73" s="26" t="str">
        <f t="shared" si="55"/>
        <v/>
      </c>
      <c r="AL73" s="38" t="str">
        <f t="shared" si="56"/>
        <v/>
      </c>
      <c r="AM73" s="25" t="str">
        <f t="shared" si="43"/>
        <v/>
      </c>
      <c r="AN73" s="38" t="str">
        <f t="shared" si="57"/>
        <v/>
      </c>
      <c r="AO73" s="38" t="str">
        <f t="shared" si="58"/>
        <v/>
      </c>
      <c r="AP73" s="38" t="str">
        <f t="shared" si="59"/>
        <v/>
      </c>
      <c r="AQ73" s="38" t="str">
        <f t="shared" si="60"/>
        <v/>
      </c>
      <c r="AR73" s="25" t="str">
        <f t="shared" si="44"/>
        <v/>
      </c>
      <c r="AS73" s="25" t="str">
        <f t="shared" si="61"/>
        <v/>
      </c>
      <c r="AT73" s="25" t="str">
        <f t="shared" si="62"/>
        <v/>
      </c>
      <c r="AU73" s="25" t="str">
        <f t="shared" si="63"/>
        <v/>
      </c>
      <c r="AV73" s="60" t="str">
        <f t="shared" si="64"/>
        <v/>
      </c>
      <c r="AW73" s="61" t="str">
        <f t="shared" si="65"/>
        <v/>
      </c>
      <c r="AX73" s="56" t="str">
        <f t="shared" si="66"/>
        <v/>
      </c>
      <c r="AY73" s="61" t="str">
        <f t="shared" si="67"/>
        <v/>
      </c>
      <c r="AZ73" s="62" t="str">
        <f t="shared" si="68"/>
        <v/>
      </c>
      <c r="BA73" s="27" t="str">
        <f t="shared" si="69"/>
        <v/>
      </c>
      <c r="BB73" s="27" t="str">
        <f t="shared" si="70"/>
        <v/>
      </c>
      <c r="BC73" s="27" t="str">
        <f t="shared" si="71"/>
        <v/>
      </c>
      <c r="BD73" s="27" t="str">
        <f t="shared" si="72"/>
        <v/>
      </c>
      <c r="BE73" s="27" t="str">
        <f t="shared" si="73"/>
        <v/>
      </c>
      <c r="BF73" s="27" t="str">
        <f t="shared" si="74"/>
        <v/>
      </c>
      <c r="BG73" s="27" t="str">
        <f t="shared" si="75"/>
        <v/>
      </c>
      <c r="BH73" s="27" t="str">
        <f t="shared" si="76"/>
        <v/>
      </c>
      <c r="BI73" s="27" t="str">
        <f t="shared" si="77"/>
        <v/>
      </c>
      <c r="BJ73" s="27" t="str">
        <f t="shared" si="45"/>
        <v/>
      </c>
      <c r="BK73" s="79"/>
    </row>
    <row r="74" spans="1:63">
      <c r="A74" s="21"/>
      <c r="B74" s="18"/>
      <c r="C74" s="18"/>
      <c r="D74" s="18"/>
      <c r="E74" s="50"/>
      <c r="F74" s="18"/>
      <c r="G74" s="18"/>
      <c r="H74" s="19"/>
      <c r="I74" s="20"/>
      <c r="J74" s="18"/>
      <c r="K74" s="19"/>
      <c r="L74" s="18"/>
      <c r="M74" s="18"/>
      <c r="N74" s="18"/>
      <c r="O74" s="18"/>
      <c r="P74" s="51"/>
      <c r="Q74" s="51"/>
      <c r="R74" s="36"/>
      <c r="S74" s="87"/>
      <c r="T74" s="81" t="str">
        <f t="shared" si="46"/>
        <v/>
      </c>
      <c r="U74" s="85"/>
      <c r="V74" s="85"/>
      <c r="W74" s="91"/>
      <c r="X74" s="25">
        <f t="shared" si="47"/>
        <v>0</v>
      </c>
      <c r="Y74" s="25">
        <f t="shared" si="48"/>
        <v>0</v>
      </c>
      <c r="Z74" s="25" t="str">
        <f>IF(X74=1, "", IF(Y74&lt;SUM(Y75:$Y$500), "Empty Row", ""))</f>
        <v/>
      </c>
      <c r="AA74" s="25" t="str">
        <f t="shared" si="39"/>
        <v/>
      </c>
      <c r="AB74" s="25" t="str">
        <f t="shared" si="40"/>
        <v/>
      </c>
      <c r="AC74" s="38" t="str">
        <f t="shared" si="49"/>
        <v/>
      </c>
      <c r="AD74" s="38" t="str">
        <f t="shared" si="50"/>
        <v/>
      </c>
      <c r="AE74" s="38" t="str">
        <f t="shared" si="51"/>
        <v/>
      </c>
      <c r="AF74" s="38" t="str">
        <f t="shared" si="52"/>
        <v/>
      </c>
      <c r="AG74" s="38" t="str">
        <f t="shared" si="53"/>
        <v/>
      </c>
      <c r="AH74" s="26" t="str">
        <f t="shared" si="54"/>
        <v/>
      </c>
      <c r="AI74" s="25" t="str">
        <f t="shared" si="41"/>
        <v/>
      </c>
      <c r="AJ74" s="25" t="str">
        <f t="shared" si="42"/>
        <v/>
      </c>
      <c r="AK74" s="26" t="str">
        <f t="shared" si="55"/>
        <v/>
      </c>
      <c r="AL74" s="38" t="str">
        <f t="shared" si="56"/>
        <v/>
      </c>
      <c r="AM74" s="25" t="str">
        <f t="shared" si="43"/>
        <v/>
      </c>
      <c r="AN74" s="38" t="str">
        <f t="shared" si="57"/>
        <v/>
      </c>
      <c r="AO74" s="38" t="str">
        <f t="shared" si="58"/>
        <v/>
      </c>
      <c r="AP74" s="38" t="str">
        <f t="shared" si="59"/>
        <v/>
      </c>
      <c r="AQ74" s="38" t="str">
        <f t="shared" si="60"/>
        <v/>
      </c>
      <c r="AR74" s="25" t="str">
        <f t="shared" si="44"/>
        <v/>
      </c>
      <c r="AS74" s="25" t="str">
        <f t="shared" si="61"/>
        <v/>
      </c>
      <c r="AT74" s="25" t="str">
        <f t="shared" si="62"/>
        <v/>
      </c>
      <c r="AU74" s="25" t="str">
        <f t="shared" si="63"/>
        <v/>
      </c>
      <c r="AV74" s="60" t="str">
        <f t="shared" si="64"/>
        <v/>
      </c>
      <c r="AW74" s="61" t="str">
        <f t="shared" si="65"/>
        <v/>
      </c>
      <c r="AX74" s="56" t="str">
        <f t="shared" si="66"/>
        <v/>
      </c>
      <c r="AY74" s="61" t="str">
        <f t="shared" si="67"/>
        <v/>
      </c>
      <c r="AZ74" s="62" t="str">
        <f t="shared" si="68"/>
        <v/>
      </c>
      <c r="BA74" s="27" t="str">
        <f t="shared" si="69"/>
        <v/>
      </c>
      <c r="BB74" s="27" t="str">
        <f t="shared" si="70"/>
        <v/>
      </c>
      <c r="BC74" s="27" t="str">
        <f t="shared" si="71"/>
        <v/>
      </c>
      <c r="BD74" s="27" t="str">
        <f t="shared" si="72"/>
        <v/>
      </c>
      <c r="BE74" s="27" t="str">
        <f t="shared" si="73"/>
        <v/>
      </c>
      <c r="BF74" s="27" t="str">
        <f t="shared" si="74"/>
        <v/>
      </c>
      <c r="BG74" s="27" t="str">
        <f t="shared" si="75"/>
        <v/>
      </c>
      <c r="BH74" s="27" t="str">
        <f t="shared" si="76"/>
        <v/>
      </c>
      <c r="BI74" s="27" t="str">
        <f t="shared" si="77"/>
        <v/>
      </c>
      <c r="BJ74" s="27" t="str">
        <f t="shared" si="45"/>
        <v/>
      </c>
      <c r="BK74" s="79"/>
    </row>
    <row r="75" spans="1:63">
      <c r="A75" s="21"/>
      <c r="B75" s="18"/>
      <c r="C75" s="18"/>
      <c r="D75" s="18"/>
      <c r="E75" s="50"/>
      <c r="F75" s="18"/>
      <c r="G75" s="18"/>
      <c r="H75" s="19"/>
      <c r="I75" s="20"/>
      <c r="J75" s="18"/>
      <c r="K75" s="19"/>
      <c r="L75" s="18"/>
      <c r="M75" s="18"/>
      <c r="N75" s="18"/>
      <c r="O75" s="18"/>
      <c r="P75" s="51"/>
      <c r="Q75" s="51"/>
      <c r="R75" s="36"/>
      <c r="S75" s="87"/>
      <c r="T75" s="81" t="str">
        <f t="shared" si="46"/>
        <v/>
      </c>
      <c r="U75" s="85"/>
      <c r="V75" s="85"/>
      <c r="W75" s="91"/>
      <c r="X75" s="25">
        <f t="shared" si="47"/>
        <v>0</v>
      </c>
      <c r="Y75" s="25">
        <f t="shared" si="48"/>
        <v>0</v>
      </c>
      <c r="Z75" s="25" t="str">
        <f>IF(X75=1, "", IF(Y75&lt;SUM(Y76:$Y$500), "Empty Row", ""))</f>
        <v/>
      </c>
      <c r="AA75" s="25" t="str">
        <f t="shared" si="39"/>
        <v/>
      </c>
      <c r="AB75" s="25" t="str">
        <f t="shared" si="40"/>
        <v/>
      </c>
      <c r="AC75" s="38" t="str">
        <f t="shared" si="49"/>
        <v/>
      </c>
      <c r="AD75" s="38" t="str">
        <f t="shared" si="50"/>
        <v/>
      </c>
      <c r="AE75" s="38" t="str">
        <f t="shared" si="51"/>
        <v/>
      </c>
      <c r="AF75" s="38" t="str">
        <f t="shared" si="52"/>
        <v/>
      </c>
      <c r="AG75" s="38" t="str">
        <f t="shared" si="53"/>
        <v/>
      </c>
      <c r="AH75" s="26" t="str">
        <f t="shared" si="54"/>
        <v/>
      </c>
      <c r="AI75" s="25" t="str">
        <f t="shared" si="41"/>
        <v/>
      </c>
      <c r="AJ75" s="25" t="str">
        <f t="shared" si="42"/>
        <v/>
      </c>
      <c r="AK75" s="26" t="str">
        <f t="shared" si="55"/>
        <v/>
      </c>
      <c r="AL75" s="38" t="str">
        <f t="shared" si="56"/>
        <v/>
      </c>
      <c r="AM75" s="25" t="str">
        <f t="shared" si="43"/>
        <v/>
      </c>
      <c r="AN75" s="38" t="str">
        <f t="shared" si="57"/>
        <v/>
      </c>
      <c r="AO75" s="38" t="str">
        <f t="shared" si="58"/>
        <v/>
      </c>
      <c r="AP75" s="38" t="str">
        <f t="shared" si="59"/>
        <v/>
      </c>
      <c r="AQ75" s="38" t="str">
        <f t="shared" si="60"/>
        <v/>
      </c>
      <c r="AR75" s="25" t="str">
        <f t="shared" si="44"/>
        <v/>
      </c>
      <c r="AS75" s="25" t="str">
        <f t="shared" si="61"/>
        <v/>
      </c>
      <c r="AT75" s="25" t="str">
        <f t="shared" si="62"/>
        <v/>
      </c>
      <c r="AU75" s="25" t="str">
        <f t="shared" si="63"/>
        <v/>
      </c>
      <c r="AV75" s="60" t="str">
        <f t="shared" si="64"/>
        <v/>
      </c>
      <c r="AW75" s="61" t="str">
        <f t="shared" si="65"/>
        <v/>
      </c>
      <c r="AX75" s="56" t="str">
        <f t="shared" si="66"/>
        <v/>
      </c>
      <c r="AY75" s="61" t="str">
        <f t="shared" si="67"/>
        <v/>
      </c>
      <c r="AZ75" s="62" t="str">
        <f t="shared" si="68"/>
        <v/>
      </c>
      <c r="BA75" s="27" t="str">
        <f t="shared" si="69"/>
        <v/>
      </c>
      <c r="BB75" s="27" t="str">
        <f t="shared" si="70"/>
        <v/>
      </c>
      <c r="BC75" s="27" t="str">
        <f t="shared" si="71"/>
        <v/>
      </c>
      <c r="BD75" s="27" t="str">
        <f t="shared" si="72"/>
        <v/>
      </c>
      <c r="BE75" s="27" t="str">
        <f t="shared" si="73"/>
        <v/>
      </c>
      <c r="BF75" s="27" t="str">
        <f t="shared" si="74"/>
        <v/>
      </c>
      <c r="BG75" s="27" t="str">
        <f t="shared" si="75"/>
        <v/>
      </c>
      <c r="BH75" s="27" t="str">
        <f t="shared" si="76"/>
        <v/>
      </c>
      <c r="BI75" s="27" t="str">
        <f t="shared" si="77"/>
        <v/>
      </c>
      <c r="BJ75" s="27" t="str">
        <f t="shared" si="45"/>
        <v/>
      </c>
      <c r="BK75" s="79"/>
    </row>
    <row r="76" spans="1:63">
      <c r="A76" s="21"/>
      <c r="B76" s="18"/>
      <c r="C76" s="51"/>
      <c r="D76" s="51"/>
      <c r="E76" s="50"/>
      <c r="F76" s="51"/>
      <c r="G76" s="51"/>
      <c r="H76" s="4"/>
      <c r="I76" s="20"/>
      <c r="J76" s="18"/>
      <c r="K76" s="4"/>
      <c r="L76" s="51"/>
      <c r="M76" s="18"/>
      <c r="N76" s="51"/>
      <c r="O76" s="51"/>
      <c r="P76" s="51"/>
      <c r="Q76" s="51"/>
      <c r="R76" s="36"/>
      <c r="S76" s="87"/>
      <c r="T76" s="81" t="str">
        <f t="shared" si="46"/>
        <v/>
      </c>
      <c r="U76" s="85"/>
      <c r="V76" s="85"/>
      <c r="W76" s="91"/>
      <c r="X76" s="25">
        <f t="shared" si="47"/>
        <v>0</v>
      </c>
      <c r="Y76" s="25">
        <f t="shared" si="48"/>
        <v>0</v>
      </c>
      <c r="Z76" s="25" t="str">
        <f>IF(X76=1, "", IF(Y76&lt;SUM(Y77:$Y$500), "Empty Row", ""))</f>
        <v/>
      </c>
      <c r="AA76" s="25" t="str">
        <f t="shared" si="39"/>
        <v/>
      </c>
      <c r="AB76" s="25" t="str">
        <f t="shared" si="40"/>
        <v/>
      </c>
      <c r="AC76" s="38" t="str">
        <f t="shared" si="49"/>
        <v/>
      </c>
      <c r="AD76" s="38" t="str">
        <f t="shared" si="50"/>
        <v/>
      </c>
      <c r="AE76" s="38" t="str">
        <f t="shared" si="51"/>
        <v/>
      </c>
      <c r="AF76" s="38" t="str">
        <f t="shared" si="52"/>
        <v/>
      </c>
      <c r="AG76" s="38" t="str">
        <f t="shared" si="53"/>
        <v/>
      </c>
      <c r="AH76" s="26" t="str">
        <f t="shared" si="54"/>
        <v/>
      </c>
      <c r="AI76" s="25" t="str">
        <f t="shared" si="41"/>
        <v/>
      </c>
      <c r="AJ76" s="25" t="str">
        <f t="shared" si="42"/>
        <v/>
      </c>
      <c r="AK76" s="26" t="str">
        <f t="shared" si="55"/>
        <v/>
      </c>
      <c r="AL76" s="38" t="str">
        <f t="shared" si="56"/>
        <v/>
      </c>
      <c r="AM76" s="25" t="str">
        <f t="shared" si="43"/>
        <v/>
      </c>
      <c r="AN76" s="38" t="str">
        <f t="shared" si="57"/>
        <v/>
      </c>
      <c r="AO76" s="38" t="str">
        <f t="shared" si="58"/>
        <v/>
      </c>
      <c r="AP76" s="38" t="str">
        <f t="shared" si="59"/>
        <v/>
      </c>
      <c r="AQ76" s="38" t="str">
        <f t="shared" si="60"/>
        <v/>
      </c>
      <c r="AR76" s="25" t="str">
        <f t="shared" si="44"/>
        <v/>
      </c>
      <c r="AS76" s="25" t="str">
        <f t="shared" si="61"/>
        <v/>
      </c>
      <c r="AT76" s="25" t="str">
        <f t="shared" si="62"/>
        <v/>
      </c>
      <c r="AU76" s="25" t="str">
        <f t="shared" si="63"/>
        <v/>
      </c>
      <c r="AV76" s="60" t="str">
        <f t="shared" si="64"/>
        <v/>
      </c>
      <c r="AW76" s="61" t="str">
        <f t="shared" si="65"/>
        <v/>
      </c>
      <c r="AX76" s="56" t="str">
        <f t="shared" si="66"/>
        <v/>
      </c>
      <c r="AY76" s="61" t="str">
        <f t="shared" si="67"/>
        <v/>
      </c>
      <c r="AZ76" s="62" t="str">
        <f t="shared" si="68"/>
        <v/>
      </c>
      <c r="BA76" s="27" t="str">
        <f t="shared" si="69"/>
        <v/>
      </c>
      <c r="BB76" s="27" t="str">
        <f t="shared" si="70"/>
        <v/>
      </c>
      <c r="BC76" s="27" t="str">
        <f t="shared" si="71"/>
        <v/>
      </c>
      <c r="BD76" s="27" t="str">
        <f t="shared" si="72"/>
        <v/>
      </c>
      <c r="BE76" s="27" t="str">
        <f t="shared" si="73"/>
        <v/>
      </c>
      <c r="BF76" s="27" t="str">
        <f t="shared" si="74"/>
        <v/>
      </c>
      <c r="BG76" s="27" t="str">
        <f t="shared" si="75"/>
        <v/>
      </c>
      <c r="BH76" s="27" t="str">
        <f t="shared" si="76"/>
        <v/>
      </c>
      <c r="BI76" s="27" t="str">
        <f t="shared" si="77"/>
        <v/>
      </c>
      <c r="BJ76" s="27" t="str">
        <f t="shared" si="45"/>
        <v/>
      </c>
      <c r="BK76" s="79"/>
    </row>
    <row r="77" spans="1:63">
      <c r="A77" s="21"/>
      <c r="B77" s="18"/>
      <c r="C77" s="51"/>
      <c r="D77" s="51"/>
      <c r="E77" s="50"/>
      <c r="F77" s="51"/>
      <c r="G77" s="52"/>
      <c r="H77" s="4"/>
      <c r="I77" s="20"/>
      <c r="J77" s="18"/>
      <c r="K77" s="4"/>
      <c r="L77" s="51"/>
      <c r="M77" s="18"/>
      <c r="N77" s="51"/>
      <c r="O77" s="51"/>
      <c r="P77" s="51"/>
      <c r="Q77" s="51"/>
      <c r="R77" s="36"/>
      <c r="S77" s="87"/>
      <c r="T77" s="81" t="str">
        <f t="shared" si="46"/>
        <v/>
      </c>
      <c r="U77" s="85"/>
      <c r="V77" s="85"/>
      <c r="W77" s="91"/>
      <c r="X77" s="25">
        <f t="shared" si="47"/>
        <v>0</v>
      </c>
      <c r="Y77" s="25">
        <f t="shared" si="48"/>
        <v>0</v>
      </c>
      <c r="Z77" s="25" t="str">
        <f>IF(X77=1, "", IF(Y77&lt;SUM(Y78:$Y$500), "Empty Row", ""))</f>
        <v/>
      </c>
      <c r="AA77" s="25" t="str">
        <f t="shared" si="39"/>
        <v/>
      </c>
      <c r="AB77" s="25" t="str">
        <f t="shared" si="40"/>
        <v/>
      </c>
      <c r="AC77" s="38" t="str">
        <f t="shared" si="49"/>
        <v/>
      </c>
      <c r="AD77" s="38" t="str">
        <f t="shared" si="50"/>
        <v/>
      </c>
      <c r="AE77" s="38" t="str">
        <f t="shared" si="51"/>
        <v/>
      </c>
      <c r="AF77" s="38" t="str">
        <f t="shared" si="52"/>
        <v/>
      </c>
      <c r="AG77" s="38" t="str">
        <f t="shared" si="53"/>
        <v/>
      </c>
      <c r="AH77" s="26" t="str">
        <f t="shared" si="54"/>
        <v/>
      </c>
      <c r="AI77" s="25" t="str">
        <f t="shared" si="41"/>
        <v/>
      </c>
      <c r="AJ77" s="25" t="str">
        <f t="shared" si="42"/>
        <v/>
      </c>
      <c r="AK77" s="26" t="str">
        <f t="shared" si="55"/>
        <v/>
      </c>
      <c r="AL77" s="38" t="str">
        <f t="shared" si="56"/>
        <v/>
      </c>
      <c r="AM77" s="25" t="str">
        <f t="shared" si="43"/>
        <v/>
      </c>
      <c r="AN77" s="38" t="str">
        <f t="shared" si="57"/>
        <v/>
      </c>
      <c r="AO77" s="38" t="str">
        <f t="shared" si="58"/>
        <v/>
      </c>
      <c r="AP77" s="38" t="str">
        <f t="shared" si="59"/>
        <v/>
      </c>
      <c r="AQ77" s="38" t="str">
        <f t="shared" si="60"/>
        <v/>
      </c>
      <c r="AR77" s="25" t="str">
        <f t="shared" si="44"/>
        <v/>
      </c>
      <c r="AS77" s="25" t="str">
        <f t="shared" si="61"/>
        <v/>
      </c>
      <c r="AT77" s="25" t="str">
        <f t="shared" si="62"/>
        <v/>
      </c>
      <c r="AU77" s="25" t="str">
        <f t="shared" si="63"/>
        <v/>
      </c>
      <c r="AV77" s="60" t="str">
        <f t="shared" si="64"/>
        <v/>
      </c>
      <c r="AW77" s="61" t="str">
        <f t="shared" si="65"/>
        <v/>
      </c>
      <c r="AX77" s="56" t="str">
        <f t="shared" si="66"/>
        <v/>
      </c>
      <c r="AY77" s="61" t="str">
        <f t="shared" si="67"/>
        <v/>
      </c>
      <c r="AZ77" s="62" t="str">
        <f t="shared" si="68"/>
        <v/>
      </c>
      <c r="BA77" s="27" t="str">
        <f t="shared" si="69"/>
        <v/>
      </c>
      <c r="BB77" s="27" t="str">
        <f t="shared" si="70"/>
        <v/>
      </c>
      <c r="BC77" s="27" t="str">
        <f t="shared" si="71"/>
        <v/>
      </c>
      <c r="BD77" s="27" t="str">
        <f t="shared" si="72"/>
        <v/>
      </c>
      <c r="BE77" s="27" t="str">
        <f t="shared" si="73"/>
        <v/>
      </c>
      <c r="BF77" s="27" t="str">
        <f t="shared" si="74"/>
        <v/>
      </c>
      <c r="BG77" s="27" t="str">
        <f t="shared" si="75"/>
        <v/>
      </c>
      <c r="BH77" s="27" t="str">
        <f t="shared" si="76"/>
        <v/>
      </c>
      <c r="BI77" s="27" t="str">
        <f t="shared" si="77"/>
        <v/>
      </c>
      <c r="BJ77" s="27" t="str">
        <f t="shared" si="45"/>
        <v/>
      </c>
      <c r="BK77" s="79"/>
    </row>
    <row r="78" spans="1:63">
      <c r="A78" s="21"/>
      <c r="B78" s="18"/>
      <c r="C78" s="51"/>
      <c r="D78" s="51"/>
      <c r="E78" s="50"/>
      <c r="F78" s="51"/>
      <c r="G78" s="51"/>
      <c r="H78" s="4"/>
      <c r="I78" s="20"/>
      <c r="J78" s="18"/>
      <c r="K78" s="4"/>
      <c r="L78" s="51"/>
      <c r="M78" s="18"/>
      <c r="N78" s="51"/>
      <c r="O78" s="51"/>
      <c r="P78" s="51"/>
      <c r="Q78" s="51"/>
      <c r="R78" s="36"/>
      <c r="S78" s="87"/>
      <c r="T78" s="81" t="str">
        <f t="shared" si="46"/>
        <v/>
      </c>
      <c r="U78" s="85"/>
      <c r="V78" s="85"/>
      <c r="W78" s="91"/>
      <c r="X78" s="25">
        <f t="shared" si="47"/>
        <v>0</v>
      </c>
      <c r="Y78" s="25">
        <f t="shared" si="48"/>
        <v>0</v>
      </c>
      <c r="Z78" s="25" t="str">
        <f>IF(X78=1, "", IF(Y78&lt;SUM(Y79:$Y$500), "Empty Row", ""))</f>
        <v/>
      </c>
      <c r="AA78" s="25" t="str">
        <f t="shared" si="39"/>
        <v/>
      </c>
      <c r="AB78" s="25" t="str">
        <f t="shared" si="40"/>
        <v/>
      </c>
      <c r="AC78" s="38" t="str">
        <f t="shared" si="49"/>
        <v/>
      </c>
      <c r="AD78" s="38" t="str">
        <f t="shared" si="50"/>
        <v/>
      </c>
      <c r="AE78" s="38" t="str">
        <f t="shared" si="51"/>
        <v/>
      </c>
      <c r="AF78" s="38" t="str">
        <f t="shared" si="52"/>
        <v/>
      </c>
      <c r="AG78" s="38" t="str">
        <f t="shared" si="53"/>
        <v/>
      </c>
      <c r="AH78" s="26" t="str">
        <f t="shared" si="54"/>
        <v/>
      </c>
      <c r="AI78" s="25" t="str">
        <f t="shared" si="41"/>
        <v/>
      </c>
      <c r="AJ78" s="25" t="str">
        <f t="shared" si="42"/>
        <v/>
      </c>
      <c r="AK78" s="26" t="str">
        <f t="shared" si="55"/>
        <v/>
      </c>
      <c r="AL78" s="38" t="str">
        <f t="shared" si="56"/>
        <v/>
      </c>
      <c r="AM78" s="25" t="str">
        <f t="shared" si="43"/>
        <v/>
      </c>
      <c r="AN78" s="38" t="str">
        <f t="shared" si="57"/>
        <v/>
      </c>
      <c r="AO78" s="38" t="str">
        <f t="shared" si="58"/>
        <v/>
      </c>
      <c r="AP78" s="38" t="str">
        <f t="shared" si="59"/>
        <v/>
      </c>
      <c r="AQ78" s="38" t="str">
        <f t="shared" si="60"/>
        <v/>
      </c>
      <c r="AR78" s="25" t="str">
        <f t="shared" si="44"/>
        <v/>
      </c>
      <c r="AS78" s="25" t="str">
        <f t="shared" si="61"/>
        <v/>
      </c>
      <c r="AT78" s="25" t="str">
        <f t="shared" si="62"/>
        <v/>
      </c>
      <c r="AU78" s="25" t="str">
        <f t="shared" si="63"/>
        <v/>
      </c>
      <c r="AV78" s="60" t="str">
        <f t="shared" si="64"/>
        <v/>
      </c>
      <c r="AW78" s="61" t="str">
        <f t="shared" si="65"/>
        <v/>
      </c>
      <c r="AX78" s="56" t="str">
        <f t="shared" si="66"/>
        <v/>
      </c>
      <c r="AY78" s="61" t="str">
        <f t="shared" si="67"/>
        <v/>
      </c>
      <c r="AZ78" s="62" t="str">
        <f t="shared" si="68"/>
        <v/>
      </c>
      <c r="BA78" s="27" t="str">
        <f t="shared" si="69"/>
        <v/>
      </c>
      <c r="BB78" s="27" t="str">
        <f t="shared" si="70"/>
        <v/>
      </c>
      <c r="BC78" s="27" t="str">
        <f t="shared" si="71"/>
        <v/>
      </c>
      <c r="BD78" s="27" t="str">
        <f t="shared" si="72"/>
        <v/>
      </c>
      <c r="BE78" s="27" t="str">
        <f t="shared" si="73"/>
        <v/>
      </c>
      <c r="BF78" s="27" t="str">
        <f t="shared" si="74"/>
        <v/>
      </c>
      <c r="BG78" s="27" t="str">
        <f t="shared" si="75"/>
        <v/>
      </c>
      <c r="BH78" s="27" t="str">
        <f t="shared" si="76"/>
        <v/>
      </c>
      <c r="BI78" s="27" t="str">
        <f t="shared" si="77"/>
        <v/>
      </c>
      <c r="BJ78" s="27" t="str">
        <f t="shared" si="45"/>
        <v/>
      </c>
      <c r="BK78" s="79"/>
    </row>
    <row r="79" spans="1:63">
      <c r="A79" s="21"/>
      <c r="B79" s="18"/>
      <c r="C79" s="51"/>
      <c r="D79" s="51"/>
      <c r="E79" s="50"/>
      <c r="F79" s="51"/>
      <c r="G79" s="51"/>
      <c r="H79" s="4"/>
      <c r="I79" s="20"/>
      <c r="J79" s="18"/>
      <c r="K79" s="4"/>
      <c r="L79" s="51"/>
      <c r="M79" s="18"/>
      <c r="N79" s="51"/>
      <c r="O79" s="51"/>
      <c r="P79" s="51"/>
      <c r="Q79" s="51"/>
      <c r="R79" s="36"/>
      <c r="S79" s="87"/>
      <c r="T79" s="81" t="str">
        <f t="shared" si="46"/>
        <v/>
      </c>
      <c r="U79" s="85"/>
      <c r="V79" s="85"/>
      <c r="W79" s="91"/>
      <c r="X79" s="25">
        <f t="shared" si="47"/>
        <v>0</v>
      </c>
      <c r="Y79" s="25">
        <f t="shared" si="48"/>
        <v>0</v>
      </c>
      <c r="Z79" s="25" t="str">
        <f>IF(X79=1, "", IF(Y79&lt;SUM(Y80:$Y$500), "Empty Row", ""))</f>
        <v/>
      </c>
      <c r="AA79" s="25" t="str">
        <f t="shared" si="39"/>
        <v/>
      </c>
      <c r="AB79" s="25" t="str">
        <f t="shared" si="40"/>
        <v/>
      </c>
      <c r="AC79" s="38" t="str">
        <f t="shared" si="49"/>
        <v/>
      </c>
      <c r="AD79" s="38" t="str">
        <f t="shared" si="50"/>
        <v/>
      </c>
      <c r="AE79" s="38" t="str">
        <f t="shared" si="51"/>
        <v/>
      </c>
      <c r="AF79" s="38" t="str">
        <f t="shared" si="52"/>
        <v/>
      </c>
      <c r="AG79" s="38" t="str">
        <f t="shared" si="53"/>
        <v/>
      </c>
      <c r="AH79" s="26" t="str">
        <f t="shared" si="54"/>
        <v/>
      </c>
      <c r="AI79" s="25" t="str">
        <f t="shared" si="41"/>
        <v/>
      </c>
      <c r="AJ79" s="25" t="str">
        <f t="shared" si="42"/>
        <v/>
      </c>
      <c r="AK79" s="26" t="str">
        <f t="shared" si="55"/>
        <v/>
      </c>
      <c r="AL79" s="38" t="str">
        <f t="shared" si="56"/>
        <v/>
      </c>
      <c r="AM79" s="25" t="str">
        <f t="shared" si="43"/>
        <v/>
      </c>
      <c r="AN79" s="38" t="str">
        <f t="shared" si="57"/>
        <v/>
      </c>
      <c r="AO79" s="38" t="str">
        <f t="shared" si="58"/>
        <v/>
      </c>
      <c r="AP79" s="38" t="str">
        <f t="shared" si="59"/>
        <v/>
      </c>
      <c r="AQ79" s="38" t="str">
        <f t="shared" si="60"/>
        <v/>
      </c>
      <c r="AR79" s="25" t="str">
        <f t="shared" si="44"/>
        <v/>
      </c>
      <c r="AS79" s="25" t="str">
        <f t="shared" si="61"/>
        <v/>
      </c>
      <c r="AT79" s="25" t="str">
        <f t="shared" si="62"/>
        <v/>
      </c>
      <c r="AU79" s="25" t="str">
        <f t="shared" si="63"/>
        <v/>
      </c>
      <c r="AV79" s="60" t="str">
        <f t="shared" si="64"/>
        <v/>
      </c>
      <c r="AW79" s="61" t="str">
        <f t="shared" si="65"/>
        <v/>
      </c>
      <c r="AX79" s="56" t="str">
        <f t="shared" si="66"/>
        <v/>
      </c>
      <c r="AY79" s="61" t="str">
        <f t="shared" si="67"/>
        <v/>
      </c>
      <c r="AZ79" s="62" t="str">
        <f t="shared" si="68"/>
        <v/>
      </c>
      <c r="BA79" s="27" t="str">
        <f t="shared" si="69"/>
        <v/>
      </c>
      <c r="BB79" s="27" t="str">
        <f t="shared" si="70"/>
        <v/>
      </c>
      <c r="BC79" s="27" t="str">
        <f t="shared" si="71"/>
        <v/>
      </c>
      <c r="BD79" s="27" t="str">
        <f t="shared" si="72"/>
        <v/>
      </c>
      <c r="BE79" s="27" t="str">
        <f t="shared" si="73"/>
        <v/>
      </c>
      <c r="BF79" s="27" t="str">
        <f t="shared" si="74"/>
        <v/>
      </c>
      <c r="BG79" s="27" t="str">
        <f t="shared" si="75"/>
        <v/>
      </c>
      <c r="BH79" s="27" t="str">
        <f t="shared" si="76"/>
        <v/>
      </c>
      <c r="BI79" s="27" t="str">
        <f t="shared" si="77"/>
        <v/>
      </c>
      <c r="BJ79" s="27" t="str">
        <f t="shared" si="45"/>
        <v/>
      </c>
      <c r="BK79" s="79"/>
    </row>
    <row r="80" spans="1:63">
      <c r="A80" s="21"/>
      <c r="B80" s="18"/>
      <c r="C80" s="51"/>
      <c r="D80" s="51"/>
      <c r="E80" s="50"/>
      <c r="F80" s="51"/>
      <c r="G80" s="51"/>
      <c r="H80" s="4"/>
      <c r="I80" s="20"/>
      <c r="J80" s="18"/>
      <c r="K80" s="4"/>
      <c r="L80" s="51"/>
      <c r="M80" s="18"/>
      <c r="N80" s="51"/>
      <c r="O80" s="51"/>
      <c r="P80" s="51"/>
      <c r="Q80" s="51"/>
      <c r="R80" s="36"/>
      <c r="S80" s="87"/>
      <c r="T80" s="81" t="str">
        <f t="shared" si="46"/>
        <v/>
      </c>
      <c r="U80" s="85"/>
      <c r="V80" s="85"/>
      <c r="W80" s="91"/>
      <c r="X80" s="25">
        <f t="shared" si="47"/>
        <v>0</v>
      </c>
      <c r="Y80" s="25">
        <f t="shared" si="48"/>
        <v>0</v>
      </c>
      <c r="Z80" s="25" t="str">
        <f>IF(X80=1, "", IF(Y80&lt;SUM(Y81:$Y$500), "Empty Row", ""))</f>
        <v/>
      </c>
      <c r="AA80" s="25" t="str">
        <f t="shared" si="39"/>
        <v/>
      </c>
      <c r="AB80" s="25" t="str">
        <f t="shared" si="40"/>
        <v/>
      </c>
      <c r="AC80" s="38" t="str">
        <f t="shared" si="49"/>
        <v/>
      </c>
      <c r="AD80" s="38" t="str">
        <f t="shared" si="50"/>
        <v/>
      </c>
      <c r="AE80" s="38" t="str">
        <f t="shared" si="51"/>
        <v/>
      </c>
      <c r="AF80" s="38" t="str">
        <f t="shared" si="52"/>
        <v/>
      </c>
      <c r="AG80" s="38" t="str">
        <f t="shared" si="53"/>
        <v/>
      </c>
      <c r="AH80" s="26" t="str">
        <f t="shared" si="54"/>
        <v/>
      </c>
      <c r="AI80" s="25" t="str">
        <f t="shared" si="41"/>
        <v/>
      </c>
      <c r="AJ80" s="25" t="str">
        <f t="shared" si="42"/>
        <v/>
      </c>
      <c r="AK80" s="26" t="str">
        <f t="shared" si="55"/>
        <v/>
      </c>
      <c r="AL80" s="38" t="str">
        <f t="shared" si="56"/>
        <v/>
      </c>
      <c r="AM80" s="25" t="str">
        <f t="shared" si="43"/>
        <v/>
      </c>
      <c r="AN80" s="38" t="str">
        <f t="shared" si="57"/>
        <v/>
      </c>
      <c r="AO80" s="38" t="str">
        <f t="shared" si="58"/>
        <v/>
      </c>
      <c r="AP80" s="38" t="str">
        <f t="shared" si="59"/>
        <v/>
      </c>
      <c r="AQ80" s="38" t="str">
        <f t="shared" si="60"/>
        <v/>
      </c>
      <c r="AR80" s="25" t="str">
        <f t="shared" si="44"/>
        <v/>
      </c>
      <c r="AS80" s="25" t="str">
        <f t="shared" si="61"/>
        <v/>
      </c>
      <c r="AT80" s="25" t="str">
        <f t="shared" si="62"/>
        <v/>
      </c>
      <c r="AU80" s="25" t="str">
        <f t="shared" si="63"/>
        <v/>
      </c>
      <c r="AV80" s="60" t="str">
        <f t="shared" si="64"/>
        <v/>
      </c>
      <c r="AW80" s="61" t="str">
        <f t="shared" si="65"/>
        <v/>
      </c>
      <c r="AX80" s="56" t="str">
        <f t="shared" si="66"/>
        <v/>
      </c>
      <c r="AY80" s="61" t="str">
        <f t="shared" si="67"/>
        <v/>
      </c>
      <c r="AZ80" s="62" t="str">
        <f t="shared" si="68"/>
        <v/>
      </c>
      <c r="BA80" s="27" t="str">
        <f t="shared" si="69"/>
        <v/>
      </c>
      <c r="BB80" s="27" t="str">
        <f t="shared" si="70"/>
        <v/>
      </c>
      <c r="BC80" s="27" t="str">
        <f t="shared" si="71"/>
        <v/>
      </c>
      <c r="BD80" s="27" t="str">
        <f t="shared" si="72"/>
        <v/>
      </c>
      <c r="BE80" s="27" t="str">
        <f t="shared" si="73"/>
        <v/>
      </c>
      <c r="BF80" s="27" t="str">
        <f t="shared" si="74"/>
        <v/>
      </c>
      <c r="BG80" s="27" t="str">
        <f t="shared" si="75"/>
        <v/>
      </c>
      <c r="BH80" s="27" t="str">
        <f t="shared" si="76"/>
        <v/>
      </c>
      <c r="BI80" s="27" t="str">
        <f t="shared" si="77"/>
        <v/>
      </c>
      <c r="BJ80" s="27" t="str">
        <f t="shared" si="45"/>
        <v/>
      </c>
      <c r="BK80" s="79"/>
    </row>
    <row r="81" spans="1:63">
      <c r="A81" s="21"/>
      <c r="B81" s="18"/>
      <c r="C81" s="51"/>
      <c r="D81" s="51"/>
      <c r="E81" s="50"/>
      <c r="F81" s="51"/>
      <c r="G81" s="51"/>
      <c r="H81" s="4"/>
      <c r="I81" s="20"/>
      <c r="J81" s="18"/>
      <c r="K81" s="4"/>
      <c r="L81" s="51"/>
      <c r="M81" s="18"/>
      <c r="N81" s="51"/>
      <c r="O81" s="51"/>
      <c r="P81" s="51"/>
      <c r="Q81" s="51"/>
      <c r="R81" s="36"/>
      <c r="S81" s="87"/>
      <c r="T81" s="81" t="str">
        <f t="shared" si="46"/>
        <v/>
      </c>
      <c r="U81" s="85"/>
      <c r="V81" s="85"/>
      <c r="W81" s="91"/>
      <c r="X81" s="25">
        <f t="shared" si="47"/>
        <v>0</v>
      </c>
      <c r="Y81" s="25">
        <f t="shared" si="48"/>
        <v>0</v>
      </c>
      <c r="Z81" s="25" t="str">
        <f>IF(X81=1, "", IF(Y81&lt;SUM(Y82:$Y$500), "Empty Row", ""))</f>
        <v/>
      </c>
      <c r="AA81" s="25" t="str">
        <f t="shared" si="39"/>
        <v/>
      </c>
      <c r="AB81" s="25" t="str">
        <f t="shared" si="40"/>
        <v/>
      </c>
      <c r="AC81" s="38" t="str">
        <f t="shared" si="49"/>
        <v/>
      </c>
      <c r="AD81" s="38" t="str">
        <f t="shared" si="50"/>
        <v/>
      </c>
      <c r="AE81" s="38" t="str">
        <f t="shared" si="51"/>
        <v/>
      </c>
      <c r="AF81" s="38" t="str">
        <f t="shared" si="52"/>
        <v/>
      </c>
      <c r="AG81" s="38" t="str">
        <f t="shared" si="53"/>
        <v/>
      </c>
      <c r="AH81" s="26" t="str">
        <f t="shared" si="54"/>
        <v/>
      </c>
      <c r="AI81" s="25" t="str">
        <f t="shared" si="41"/>
        <v/>
      </c>
      <c r="AJ81" s="25" t="str">
        <f t="shared" si="42"/>
        <v/>
      </c>
      <c r="AK81" s="26" t="str">
        <f t="shared" si="55"/>
        <v/>
      </c>
      <c r="AL81" s="38" t="str">
        <f t="shared" si="56"/>
        <v/>
      </c>
      <c r="AM81" s="25" t="str">
        <f t="shared" si="43"/>
        <v/>
      </c>
      <c r="AN81" s="38" t="str">
        <f t="shared" si="57"/>
        <v/>
      </c>
      <c r="AO81" s="38" t="str">
        <f t="shared" si="58"/>
        <v/>
      </c>
      <c r="AP81" s="38" t="str">
        <f t="shared" si="59"/>
        <v/>
      </c>
      <c r="AQ81" s="38" t="str">
        <f t="shared" si="60"/>
        <v/>
      </c>
      <c r="AR81" s="25" t="str">
        <f t="shared" si="44"/>
        <v/>
      </c>
      <c r="AS81" s="25" t="str">
        <f t="shared" si="61"/>
        <v/>
      </c>
      <c r="AT81" s="25" t="str">
        <f t="shared" si="62"/>
        <v/>
      </c>
      <c r="AU81" s="25" t="str">
        <f t="shared" si="63"/>
        <v/>
      </c>
      <c r="AV81" s="60" t="str">
        <f t="shared" si="64"/>
        <v/>
      </c>
      <c r="AW81" s="61" t="str">
        <f t="shared" si="65"/>
        <v/>
      </c>
      <c r="AX81" s="56" t="str">
        <f t="shared" si="66"/>
        <v/>
      </c>
      <c r="AY81" s="61" t="str">
        <f t="shared" si="67"/>
        <v/>
      </c>
      <c r="AZ81" s="62" t="str">
        <f t="shared" si="68"/>
        <v/>
      </c>
      <c r="BA81" s="27" t="str">
        <f t="shared" si="69"/>
        <v/>
      </c>
      <c r="BB81" s="27" t="str">
        <f t="shared" si="70"/>
        <v/>
      </c>
      <c r="BC81" s="27" t="str">
        <f t="shared" si="71"/>
        <v/>
      </c>
      <c r="BD81" s="27" t="str">
        <f t="shared" si="72"/>
        <v/>
      </c>
      <c r="BE81" s="27" t="str">
        <f t="shared" si="73"/>
        <v/>
      </c>
      <c r="BF81" s="27" t="str">
        <f t="shared" si="74"/>
        <v/>
      </c>
      <c r="BG81" s="27" t="str">
        <f t="shared" si="75"/>
        <v/>
      </c>
      <c r="BH81" s="27" t="str">
        <f t="shared" si="76"/>
        <v/>
      </c>
      <c r="BI81" s="27" t="str">
        <f t="shared" si="77"/>
        <v/>
      </c>
      <c r="BJ81" s="27" t="str">
        <f t="shared" si="45"/>
        <v/>
      </c>
      <c r="BK81" s="79"/>
    </row>
    <row r="82" spans="1:63">
      <c r="A82" s="21"/>
      <c r="B82" s="18"/>
      <c r="C82" s="51"/>
      <c r="D82" s="51"/>
      <c r="E82" s="50"/>
      <c r="F82" s="51"/>
      <c r="G82" s="51"/>
      <c r="H82" s="4"/>
      <c r="I82" s="20"/>
      <c r="J82" s="18"/>
      <c r="K82" s="4"/>
      <c r="L82" s="51"/>
      <c r="M82" s="18"/>
      <c r="N82" s="51"/>
      <c r="O82" s="51"/>
      <c r="P82" s="51"/>
      <c r="Q82" s="51"/>
      <c r="R82" s="36"/>
      <c r="S82" s="87"/>
      <c r="T82" s="81" t="str">
        <f t="shared" si="46"/>
        <v/>
      </c>
      <c r="U82" s="85"/>
      <c r="V82" s="85"/>
      <c r="W82" s="91"/>
      <c r="X82" s="25">
        <f t="shared" si="47"/>
        <v>0</v>
      </c>
      <c r="Y82" s="25">
        <f t="shared" si="48"/>
        <v>0</v>
      </c>
      <c r="Z82" s="25" t="str">
        <f>IF(X82=1, "", IF(Y82&lt;SUM(Y83:$Y$500), "Empty Row", ""))</f>
        <v/>
      </c>
      <c r="AA82" s="25" t="str">
        <f t="shared" si="39"/>
        <v/>
      </c>
      <c r="AB82" s="25" t="str">
        <f t="shared" si="40"/>
        <v/>
      </c>
      <c r="AC82" s="38" t="str">
        <f t="shared" si="49"/>
        <v/>
      </c>
      <c r="AD82" s="38" t="str">
        <f t="shared" si="50"/>
        <v/>
      </c>
      <c r="AE82" s="38" t="str">
        <f t="shared" si="51"/>
        <v/>
      </c>
      <c r="AF82" s="38" t="str">
        <f t="shared" si="52"/>
        <v/>
      </c>
      <c r="AG82" s="38" t="str">
        <f t="shared" si="53"/>
        <v/>
      </c>
      <c r="AH82" s="26" t="str">
        <f t="shared" si="54"/>
        <v/>
      </c>
      <c r="AI82" s="25" t="str">
        <f t="shared" si="41"/>
        <v/>
      </c>
      <c r="AJ82" s="25" t="str">
        <f t="shared" si="42"/>
        <v/>
      </c>
      <c r="AK82" s="26" t="str">
        <f t="shared" si="55"/>
        <v/>
      </c>
      <c r="AL82" s="38" t="str">
        <f t="shared" si="56"/>
        <v/>
      </c>
      <c r="AM82" s="25" t="str">
        <f t="shared" si="43"/>
        <v/>
      </c>
      <c r="AN82" s="38" t="str">
        <f t="shared" si="57"/>
        <v/>
      </c>
      <c r="AO82" s="38" t="str">
        <f t="shared" si="58"/>
        <v/>
      </c>
      <c r="AP82" s="38" t="str">
        <f t="shared" si="59"/>
        <v/>
      </c>
      <c r="AQ82" s="38" t="str">
        <f t="shared" si="60"/>
        <v/>
      </c>
      <c r="AR82" s="25" t="str">
        <f t="shared" si="44"/>
        <v/>
      </c>
      <c r="AS82" s="25" t="str">
        <f t="shared" si="61"/>
        <v/>
      </c>
      <c r="AT82" s="25" t="str">
        <f t="shared" si="62"/>
        <v/>
      </c>
      <c r="AU82" s="25" t="str">
        <f t="shared" si="63"/>
        <v/>
      </c>
      <c r="AV82" s="60" t="str">
        <f t="shared" si="64"/>
        <v/>
      </c>
      <c r="AW82" s="61" t="str">
        <f t="shared" si="65"/>
        <v/>
      </c>
      <c r="AX82" s="56" t="str">
        <f t="shared" si="66"/>
        <v/>
      </c>
      <c r="AY82" s="61" t="str">
        <f t="shared" si="67"/>
        <v/>
      </c>
      <c r="AZ82" s="62" t="str">
        <f t="shared" si="68"/>
        <v/>
      </c>
      <c r="BA82" s="27" t="str">
        <f t="shared" si="69"/>
        <v/>
      </c>
      <c r="BB82" s="27" t="str">
        <f t="shared" si="70"/>
        <v/>
      </c>
      <c r="BC82" s="27" t="str">
        <f t="shared" si="71"/>
        <v/>
      </c>
      <c r="BD82" s="27" t="str">
        <f t="shared" si="72"/>
        <v/>
      </c>
      <c r="BE82" s="27" t="str">
        <f t="shared" si="73"/>
        <v/>
      </c>
      <c r="BF82" s="27" t="str">
        <f t="shared" si="74"/>
        <v/>
      </c>
      <c r="BG82" s="27" t="str">
        <f t="shared" si="75"/>
        <v/>
      </c>
      <c r="BH82" s="27" t="str">
        <f t="shared" si="76"/>
        <v/>
      </c>
      <c r="BI82" s="27" t="str">
        <f t="shared" si="77"/>
        <v/>
      </c>
      <c r="BJ82" s="27" t="str">
        <f t="shared" si="45"/>
        <v/>
      </c>
      <c r="BK82" s="79"/>
    </row>
    <row r="83" spans="1:63">
      <c r="A83" s="21"/>
      <c r="B83" s="18"/>
      <c r="C83" s="51"/>
      <c r="D83" s="51"/>
      <c r="E83" s="50"/>
      <c r="F83" s="51"/>
      <c r="G83" s="51"/>
      <c r="H83" s="4"/>
      <c r="I83" s="20"/>
      <c r="J83" s="18"/>
      <c r="K83" s="4"/>
      <c r="L83" s="51"/>
      <c r="M83" s="18"/>
      <c r="N83" s="51"/>
      <c r="O83" s="51"/>
      <c r="P83" s="51"/>
      <c r="Q83" s="51"/>
      <c r="R83" s="36"/>
      <c r="S83" s="87"/>
      <c r="T83" s="81" t="str">
        <f t="shared" si="46"/>
        <v/>
      </c>
      <c r="U83" s="85"/>
      <c r="V83" s="85"/>
      <c r="W83" s="91"/>
      <c r="X83" s="25">
        <f t="shared" si="47"/>
        <v>0</v>
      </c>
      <c r="Y83" s="25">
        <f t="shared" si="48"/>
        <v>0</v>
      </c>
      <c r="Z83" s="25" t="str">
        <f>IF(X83=1, "", IF(Y83&lt;SUM(Y84:$Y$500), "Empty Row", ""))</f>
        <v/>
      </c>
      <c r="AA83" s="25" t="str">
        <f t="shared" si="39"/>
        <v/>
      </c>
      <c r="AB83" s="25" t="str">
        <f t="shared" si="40"/>
        <v/>
      </c>
      <c r="AC83" s="38" t="str">
        <f t="shared" si="49"/>
        <v/>
      </c>
      <c r="AD83" s="38" t="str">
        <f t="shared" si="50"/>
        <v/>
      </c>
      <c r="AE83" s="38" t="str">
        <f t="shared" si="51"/>
        <v/>
      </c>
      <c r="AF83" s="38" t="str">
        <f t="shared" si="52"/>
        <v/>
      </c>
      <c r="AG83" s="38" t="str">
        <f t="shared" si="53"/>
        <v/>
      </c>
      <c r="AH83" s="26" t="str">
        <f t="shared" si="54"/>
        <v/>
      </c>
      <c r="AI83" s="25" t="str">
        <f t="shared" si="41"/>
        <v/>
      </c>
      <c r="AJ83" s="25" t="str">
        <f t="shared" si="42"/>
        <v/>
      </c>
      <c r="AK83" s="26" t="str">
        <f t="shared" si="55"/>
        <v/>
      </c>
      <c r="AL83" s="38" t="str">
        <f t="shared" si="56"/>
        <v/>
      </c>
      <c r="AM83" s="25" t="str">
        <f t="shared" si="43"/>
        <v/>
      </c>
      <c r="AN83" s="38" t="str">
        <f t="shared" si="57"/>
        <v/>
      </c>
      <c r="AO83" s="38" t="str">
        <f t="shared" si="58"/>
        <v/>
      </c>
      <c r="AP83" s="38" t="str">
        <f t="shared" si="59"/>
        <v/>
      </c>
      <c r="AQ83" s="38" t="str">
        <f t="shared" si="60"/>
        <v/>
      </c>
      <c r="AR83" s="25" t="str">
        <f t="shared" si="44"/>
        <v/>
      </c>
      <c r="AS83" s="25" t="str">
        <f t="shared" si="61"/>
        <v/>
      </c>
      <c r="AT83" s="25" t="str">
        <f t="shared" si="62"/>
        <v/>
      </c>
      <c r="AU83" s="25" t="str">
        <f t="shared" si="63"/>
        <v/>
      </c>
      <c r="AV83" s="60" t="str">
        <f t="shared" si="64"/>
        <v/>
      </c>
      <c r="AW83" s="61" t="str">
        <f t="shared" si="65"/>
        <v/>
      </c>
      <c r="AX83" s="56" t="str">
        <f t="shared" si="66"/>
        <v/>
      </c>
      <c r="AY83" s="61" t="str">
        <f t="shared" si="67"/>
        <v/>
      </c>
      <c r="AZ83" s="62" t="str">
        <f t="shared" si="68"/>
        <v/>
      </c>
      <c r="BA83" s="27" t="str">
        <f t="shared" si="69"/>
        <v/>
      </c>
      <c r="BB83" s="27" t="str">
        <f t="shared" si="70"/>
        <v/>
      </c>
      <c r="BC83" s="27" t="str">
        <f t="shared" si="71"/>
        <v/>
      </c>
      <c r="BD83" s="27" t="str">
        <f t="shared" si="72"/>
        <v/>
      </c>
      <c r="BE83" s="27" t="str">
        <f t="shared" si="73"/>
        <v/>
      </c>
      <c r="BF83" s="27" t="str">
        <f t="shared" si="74"/>
        <v/>
      </c>
      <c r="BG83" s="27" t="str">
        <f t="shared" si="75"/>
        <v/>
      </c>
      <c r="BH83" s="27" t="str">
        <f t="shared" si="76"/>
        <v/>
      </c>
      <c r="BI83" s="27" t="str">
        <f t="shared" si="77"/>
        <v/>
      </c>
      <c r="BJ83" s="27" t="str">
        <f t="shared" si="45"/>
        <v/>
      </c>
      <c r="BK83" s="79"/>
    </row>
    <row r="84" spans="1:63">
      <c r="A84" s="21"/>
      <c r="B84" s="18"/>
      <c r="C84" s="51"/>
      <c r="D84" s="51"/>
      <c r="E84" s="50"/>
      <c r="F84" s="51"/>
      <c r="G84" s="51"/>
      <c r="H84" s="4"/>
      <c r="I84" s="20"/>
      <c r="J84" s="18"/>
      <c r="K84" s="4"/>
      <c r="L84" s="51"/>
      <c r="M84" s="18"/>
      <c r="N84" s="51"/>
      <c r="O84" s="51"/>
      <c r="P84" s="51"/>
      <c r="Q84" s="51"/>
      <c r="R84" s="36"/>
      <c r="S84" s="87"/>
      <c r="T84" s="81" t="str">
        <f t="shared" si="46"/>
        <v/>
      </c>
      <c r="U84" s="85"/>
      <c r="V84" s="85"/>
      <c r="W84" s="91"/>
      <c r="X84" s="25">
        <f t="shared" si="47"/>
        <v>0</v>
      </c>
      <c r="Y84" s="25">
        <f t="shared" si="48"/>
        <v>0</v>
      </c>
      <c r="Z84" s="25" t="str">
        <f>IF(X84=1, "", IF(Y84&lt;SUM(Y85:$Y$500), "Empty Row", ""))</f>
        <v/>
      </c>
      <c r="AA84" s="25" t="str">
        <f t="shared" si="39"/>
        <v/>
      </c>
      <c r="AB84" s="25" t="str">
        <f t="shared" si="40"/>
        <v/>
      </c>
      <c r="AC84" s="38" t="str">
        <f t="shared" si="49"/>
        <v/>
      </c>
      <c r="AD84" s="38" t="str">
        <f t="shared" si="50"/>
        <v/>
      </c>
      <c r="AE84" s="38" t="str">
        <f t="shared" si="51"/>
        <v/>
      </c>
      <c r="AF84" s="38" t="str">
        <f t="shared" si="52"/>
        <v/>
      </c>
      <c r="AG84" s="38" t="str">
        <f t="shared" si="53"/>
        <v/>
      </c>
      <c r="AH84" s="26" t="str">
        <f t="shared" si="54"/>
        <v/>
      </c>
      <c r="AI84" s="25" t="str">
        <f t="shared" si="41"/>
        <v/>
      </c>
      <c r="AJ84" s="25" t="str">
        <f t="shared" si="42"/>
        <v/>
      </c>
      <c r="AK84" s="26" t="str">
        <f t="shared" si="55"/>
        <v/>
      </c>
      <c r="AL84" s="38" t="str">
        <f t="shared" si="56"/>
        <v/>
      </c>
      <c r="AM84" s="25" t="str">
        <f t="shared" si="43"/>
        <v/>
      </c>
      <c r="AN84" s="38" t="str">
        <f t="shared" si="57"/>
        <v/>
      </c>
      <c r="AO84" s="38" t="str">
        <f t="shared" si="58"/>
        <v/>
      </c>
      <c r="AP84" s="38" t="str">
        <f t="shared" si="59"/>
        <v/>
      </c>
      <c r="AQ84" s="38" t="str">
        <f t="shared" si="60"/>
        <v/>
      </c>
      <c r="AR84" s="25" t="str">
        <f t="shared" si="44"/>
        <v/>
      </c>
      <c r="AS84" s="25" t="str">
        <f t="shared" si="61"/>
        <v/>
      </c>
      <c r="AT84" s="25" t="str">
        <f t="shared" si="62"/>
        <v/>
      </c>
      <c r="AU84" s="25" t="str">
        <f t="shared" si="63"/>
        <v/>
      </c>
      <c r="AV84" s="60" t="str">
        <f t="shared" si="64"/>
        <v/>
      </c>
      <c r="AW84" s="61" t="str">
        <f t="shared" si="65"/>
        <v/>
      </c>
      <c r="AX84" s="56" t="str">
        <f t="shared" si="66"/>
        <v/>
      </c>
      <c r="AY84" s="61" t="str">
        <f t="shared" si="67"/>
        <v/>
      </c>
      <c r="AZ84" s="62" t="str">
        <f t="shared" si="68"/>
        <v/>
      </c>
      <c r="BA84" s="27" t="str">
        <f t="shared" si="69"/>
        <v/>
      </c>
      <c r="BB84" s="27" t="str">
        <f t="shared" si="70"/>
        <v/>
      </c>
      <c r="BC84" s="27" t="str">
        <f t="shared" si="71"/>
        <v/>
      </c>
      <c r="BD84" s="27" t="str">
        <f t="shared" si="72"/>
        <v/>
      </c>
      <c r="BE84" s="27" t="str">
        <f t="shared" si="73"/>
        <v/>
      </c>
      <c r="BF84" s="27" t="str">
        <f t="shared" si="74"/>
        <v/>
      </c>
      <c r="BG84" s="27" t="str">
        <f t="shared" si="75"/>
        <v/>
      </c>
      <c r="BH84" s="27" t="str">
        <f t="shared" si="76"/>
        <v/>
      </c>
      <c r="BI84" s="27" t="str">
        <f t="shared" si="77"/>
        <v/>
      </c>
      <c r="BJ84" s="27" t="str">
        <f t="shared" si="45"/>
        <v/>
      </c>
      <c r="BK84" s="79"/>
    </row>
    <row r="85" spans="1:63">
      <c r="A85" s="21"/>
      <c r="B85" s="18"/>
      <c r="C85" s="51"/>
      <c r="D85" s="51"/>
      <c r="E85" s="50"/>
      <c r="F85" s="51"/>
      <c r="G85" s="51"/>
      <c r="H85" s="4"/>
      <c r="I85" s="20"/>
      <c r="J85" s="18"/>
      <c r="K85" s="4"/>
      <c r="L85" s="51"/>
      <c r="M85" s="18"/>
      <c r="N85" s="51"/>
      <c r="O85" s="51"/>
      <c r="P85" s="51"/>
      <c r="Q85" s="51"/>
      <c r="R85" s="36"/>
      <c r="S85" s="87"/>
      <c r="T85" s="81" t="str">
        <f t="shared" si="46"/>
        <v/>
      </c>
      <c r="U85" s="85"/>
      <c r="V85" s="85"/>
      <c r="W85" s="91"/>
      <c r="X85" s="25">
        <f t="shared" si="47"/>
        <v>0</v>
      </c>
      <c r="Y85" s="25">
        <f t="shared" si="48"/>
        <v>0</v>
      </c>
      <c r="Z85" s="25" t="str">
        <f>IF(X85=1, "", IF(Y85&lt;SUM(Y86:$Y$500), "Empty Row", ""))</f>
        <v/>
      </c>
      <c r="AA85" s="25" t="str">
        <f t="shared" si="39"/>
        <v/>
      </c>
      <c r="AB85" s="25" t="str">
        <f t="shared" si="40"/>
        <v/>
      </c>
      <c r="AC85" s="38" t="str">
        <f t="shared" si="49"/>
        <v/>
      </c>
      <c r="AD85" s="38" t="str">
        <f t="shared" si="50"/>
        <v/>
      </c>
      <c r="AE85" s="38" t="str">
        <f t="shared" si="51"/>
        <v/>
      </c>
      <c r="AF85" s="38" t="str">
        <f t="shared" si="52"/>
        <v/>
      </c>
      <c r="AG85" s="38" t="str">
        <f t="shared" si="53"/>
        <v/>
      </c>
      <c r="AH85" s="26" t="str">
        <f t="shared" si="54"/>
        <v/>
      </c>
      <c r="AI85" s="25" t="str">
        <f t="shared" si="41"/>
        <v/>
      </c>
      <c r="AJ85" s="25" t="str">
        <f t="shared" si="42"/>
        <v/>
      </c>
      <c r="AK85" s="26" t="str">
        <f t="shared" si="55"/>
        <v/>
      </c>
      <c r="AL85" s="38" t="str">
        <f t="shared" si="56"/>
        <v/>
      </c>
      <c r="AM85" s="25" t="str">
        <f t="shared" si="43"/>
        <v/>
      </c>
      <c r="AN85" s="38" t="str">
        <f t="shared" si="57"/>
        <v/>
      </c>
      <c r="AO85" s="38" t="str">
        <f t="shared" si="58"/>
        <v/>
      </c>
      <c r="AP85" s="38" t="str">
        <f t="shared" si="59"/>
        <v/>
      </c>
      <c r="AQ85" s="38" t="str">
        <f t="shared" si="60"/>
        <v/>
      </c>
      <c r="AR85" s="25" t="str">
        <f t="shared" si="44"/>
        <v/>
      </c>
      <c r="AS85" s="25" t="str">
        <f t="shared" si="61"/>
        <v/>
      </c>
      <c r="AT85" s="25" t="str">
        <f t="shared" si="62"/>
        <v/>
      </c>
      <c r="AU85" s="25" t="str">
        <f t="shared" si="63"/>
        <v/>
      </c>
      <c r="AV85" s="60" t="str">
        <f t="shared" si="64"/>
        <v/>
      </c>
      <c r="AW85" s="61" t="str">
        <f t="shared" si="65"/>
        <v/>
      </c>
      <c r="AX85" s="56" t="str">
        <f t="shared" si="66"/>
        <v/>
      </c>
      <c r="AY85" s="61" t="str">
        <f t="shared" si="67"/>
        <v/>
      </c>
      <c r="AZ85" s="62" t="str">
        <f t="shared" si="68"/>
        <v/>
      </c>
      <c r="BA85" s="27" t="str">
        <f t="shared" si="69"/>
        <v/>
      </c>
      <c r="BB85" s="27" t="str">
        <f t="shared" si="70"/>
        <v/>
      </c>
      <c r="BC85" s="27" t="str">
        <f t="shared" si="71"/>
        <v/>
      </c>
      <c r="BD85" s="27" t="str">
        <f t="shared" si="72"/>
        <v/>
      </c>
      <c r="BE85" s="27" t="str">
        <f t="shared" si="73"/>
        <v/>
      </c>
      <c r="BF85" s="27" t="str">
        <f t="shared" si="74"/>
        <v/>
      </c>
      <c r="BG85" s="27" t="str">
        <f t="shared" si="75"/>
        <v/>
      </c>
      <c r="BH85" s="27" t="str">
        <f t="shared" si="76"/>
        <v/>
      </c>
      <c r="BI85" s="27" t="str">
        <f t="shared" si="77"/>
        <v/>
      </c>
      <c r="BJ85" s="27" t="str">
        <f t="shared" si="45"/>
        <v/>
      </c>
      <c r="BK85" s="79"/>
    </row>
    <row r="86" spans="1:63">
      <c r="A86" s="21"/>
      <c r="B86" s="18"/>
      <c r="C86" s="51"/>
      <c r="D86" s="51"/>
      <c r="E86" s="50"/>
      <c r="F86" s="51"/>
      <c r="G86" s="51"/>
      <c r="H86" s="4"/>
      <c r="I86" s="20"/>
      <c r="J86" s="18"/>
      <c r="K86" s="4"/>
      <c r="L86" s="51"/>
      <c r="M86" s="18"/>
      <c r="N86" s="51"/>
      <c r="O86" s="51"/>
      <c r="P86" s="51"/>
      <c r="Q86" s="51"/>
      <c r="R86" s="36"/>
      <c r="S86" s="87"/>
      <c r="T86" s="81" t="str">
        <f t="shared" si="46"/>
        <v/>
      </c>
      <c r="U86" s="85"/>
      <c r="V86" s="85"/>
      <c r="W86" s="91"/>
      <c r="X86" s="25">
        <f t="shared" si="47"/>
        <v>0</v>
      </c>
      <c r="Y86" s="25">
        <f t="shared" si="48"/>
        <v>0</v>
      </c>
      <c r="Z86" s="25" t="str">
        <f>IF(X86=1, "", IF(Y86&lt;SUM(Y87:$Y$500), "Empty Row", ""))</f>
        <v/>
      </c>
      <c r="AA86" s="25" t="str">
        <f t="shared" si="39"/>
        <v/>
      </c>
      <c r="AB86" s="25" t="str">
        <f t="shared" si="40"/>
        <v/>
      </c>
      <c r="AC86" s="38" t="str">
        <f t="shared" si="49"/>
        <v/>
      </c>
      <c r="AD86" s="38" t="str">
        <f t="shared" si="50"/>
        <v/>
      </c>
      <c r="AE86" s="38" t="str">
        <f t="shared" si="51"/>
        <v/>
      </c>
      <c r="AF86" s="38" t="str">
        <f t="shared" si="52"/>
        <v/>
      </c>
      <c r="AG86" s="38" t="str">
        <f t="shared" si="53"/>
        <v/>
      </c>
      <c r="AH86" s="26" t="str">
        <f t="shared" si="54"/>
        <v/>
      </c>
      <c r="AI86" s="25" t="str">
        <f t="shared" si="41"/>
        <v/>
      </c>
      <c r="AJ86" s="25" t="str">
        <f t="shared" si="42"/>
        <v/>
      </c>
      <c r="AK86" s="26" t="str">
        <f t="shared" si="55"/>
        <v/>
      </c>
      <c r="AL86" s="38" t="str">
        <f t="shared" si="56"/>
        <v/>
      </c>
      <c r="AM86" s="25" t="str">
        <f t="shared" si="43"/>
        <v/>
      </c>
      <c r="AN86" s="38" t="str">
        <f t="shared" si="57"/>
        <v/>
      </c>
      <c r="AO86" s="38" t="str">
        <f t="shared" si="58"/>
        <v/>
      </c>
      <c r="AP86" s="38" t="str">
        <f t="shared" si="59"/>
        <v/>
      </c>
      <c r="AQ86" s="38" t="str">
        <f t="shared" si="60"/>
        <v/>
      </c>
      <c r="AR86" s="25" t="str">
        <f t="shared" si="44"/>
        <v/>
      </c>
      <c r="AS86" s="25" t="str">
        <f t="shared" si="61"/>
        <v/>
      </c>
      <c r="AT86" s="25" t="str">
        <f t="shared" si="62"/>
        <v/>
      </c>
      <c r="AU86" s="25" t="str">
        <f t="shared" si="63"/>
        <v/>
      </c>
      <c r="AV86" s="60" t="str">
        <f t="shared" si="64"/>
        <v/>
      </c>
      <c r="AW86" s="61" t="str">
        <f t="shared" si="65"/>
        <v/>
      </c>
      <c r="AX86" s="56" t="str">
        <f t="shared" si="66"/>
        <v/>
      </c>
      <c r="AY86" s="61" t="str">
        <f t="shared" si="67"/>
        <v/>
      </c>
      <c r="AZ86" s="62" t="str">
        <f t="shared" si="68"/>
        <v/>
      </c>
      <c r="BA86" s="27" t="str">
        <f t="shared" si="69"/>
        <v/>
      </c>
      <c r="BB86" s="27" t="str">
        <f t="shared" si="70"/>
        <v/>
      </c>
      <c r="BC86" s="27" t="str">
        <f t="shared" si="71"/>
        <v/>
      </c>
      <c r="BD86" s="27" t="str">
        <f t="shared" si="72"/>
        <v/>
      </c>
      <c r="BE86" s="27" t="str">
        <f t="shared" si="73"/>
        <v/>
      </c>
      <c r="BF86" s="27" t="str">
        <f t="shared" si="74"/>
        <v/>
      </c>
      <c r="BG86" s="27" t="str">
        <f t="shared" si="75"/>
        <v/>
      </c>
      <c r="BH86" s="27" t="str">
        <f t="shared" si="76"/>
        <v/>
      </c>
      <c r="BI86" s="27" t="str">
        <f t="shared" si="77"/>
        <v/>
      </c>
      <c r="BJ86" s="27" t="str">
        <f t="shared" si="45"/>
        <v/>
      </c>
      <c r="BK86" s="79"/>
    </row>
    <row r="87" spans="1:63">
      <c r="A87" s="21"/>
      <c r="B87" s="18"/>
      <c r="C87" s="51"/>
      <c r="D87" s="51"/>
      <c r="E87" s="50"/>
      <c r="F87" s="51"/>
      <c r="G87" s="51"/>
      <c r="H87" s="4"/>
      <c r="I87" s="20"/>
      <c r="J87" s="18"/>
      <c r="K87" s="4"/>
      <c r="L87" s="51"/>
      <c r="M87" s="18"/>
      <c r="N87" s="51"/>
      <c r="O87" s="51"/>
      <c r="P87" s="51"/>
      <c r="Q87" s="51"/>
      <c r="R87" s="36"/>
      <c r="S87" s="87"/>
      <c r="T87" s="81" t="str">
        <f t="shared" si="46"/>
        <v/>
      </c>
      <c r="U87" s="85"/>
      <c r="V87" s="85"/>
      <c r="W87" s="91"/>
      <c r="X87" s="25">
        <f t="shared" si="47"/>
        <v>0</v>
      </c>
      <c r="Y87" s="25">
        <f t="shared" si="48"/>
        <v>0</v>
      </c>
      <c r="Z87" s="25" t="str">
        <f>IF(X87=1, "", IF(Y87&lt;SUM(Y88:$Y$500), "Empty Row", ""))</f>
        <v/>
      </c>
      <c r="AA87" s="25" t="str">
        <f t="shared" si="39"/>
        <v/>
      </c>
      <c r="AB87" s="25" t="str">
        <f t="shared" si="40"/>
        <v/>
      </c>
      <c r="AC87" s="38" t="str">
        <f t="shared" si="49"/>
        <v/>
      </c>
      <c r="AD87" s="38" t="str">
        <f t="shared" si="50"/>
        <v/>
      </c>
      <c r="AE87" s="38" t="str">
        <f t="shared" si="51"/>
        <v/>
      </c>
      <c r="AF87" s="38" t="str">
        <f t="shared" si="52"/>
        <v/>
      </c>
      <c r="AG87" s="38" t="str">
        <f t="shared" si="53"/>
        <v/>
      </c>
      <c r="AH87" s="26" t="str">
        <f t="shared" si="54"/>
        <v/>
      </c>
      <c r="AI87" s="25" t="str">
        <f t="shared" si="41"/>
        <v/>
      </c>
      <c r="AJ87" s="25" t="str">
        <f t="shared" si="42"/>
        <v/>
      </c>
      <c r="AK87" s="26" t="str">
        <f t="shared" si="55"/>
        <v/>
      </c>
      <c r="AL87" s="38" t="str">
        <f t="shared" si="56"/>
        <v/>
      </c>
      <c r="AM87" s="25" t="str">
        <f t="shared" si="43"/>
        <v/>
      </c>
      <c r="AN87" s="38" t="str">
        <f t="shared" si="57"/>
        <v/>
      </c>
      <c r="AO87" s="38" t="str">
        <f t="shared" si="58"/>
        <v/>
      </c>
      <c r="AP87" s="38" t="str">
        <f t="shared" si="59"/>
        <v/>
      </c>
      <c r="AQ87" s="38" t="str">
        <f t="shared" si="60"/>
        <v/>
      </c>
      <c r="AR87" s="25" t="str">
        <f t="shared" si="44"/>
        <v/>
      </c>
      <c r="AS87" s="25" t="str">
        <f t="shared" si="61"/>
        <v/>
      </c>
      <c r="AT87" s="25" t="str">
        <f t="shared" si="62"/>
        <v/>
      </c>
      <c r="AU87" s="25" t="str">
        <f t="shared" si="63"/>
        <v/>
      </c>
      <c r="AV87" s="60" t="str">
        <f t="shared" si="64"/>
        <v/>
      </c>
      <c r="AW87" s="61" t="str">
        <f t="shared" si="65"/>
        <v/>
      </c>
      <c r="AX87" s="56" t="str">
        <f t="shared" si="66"/>
        <v/>
      </c>
      <c r="AY87" s="61" t="str">
        <f t="shared" si="67"/>
        <v/>
      </c>
      <c r="AZ87" s="62" t="str">
        <f t="shared" si="68"/>
        <v/>
      </c>
      <c r="BA87" s="27" t="str">
        <f t="shared" si="69"/>
        <v/>
      </c>
      <c r="BB87" s="27" t="str">
        <f t="shared" si="70"/>
        <v/>
      </c>
      <c r="BC87" s="27" t="str">
        <f t="shared" si="71"/>
        <v/>
      </c>
      <c r="BD87" s="27" t="str">
        <f t="shared" si="72"/>
        <v/>
      </c>
      <c r="BE87" s="27" t="str">
        <f t="shared" si="73"/>
        <v/>
      </c>
      <c r="BF87" s="27" t="str">
        <f t="shared" si="74"/>
        <v/>
      </c>
      <c r="BG87" s="27" t="str">
        <f t="shared" si="75"/>
        <v/>
      </c>
      <c r="BH87" s="27" t="str">
        <f t="shared" si="76"/>
        <v/>
      </c>
      <c r="BI87" s="27" t="str">
        <f t="shared" si="77"/>
        <v/>
      </c>
      <c r="BJ87" s="27" t="str">
        <f t="shared" si="45"/>
        <v/>
      </c>
      <c r="BK87" s="79"/>
    </row>
    <row r="88" spans="1:63">
      <c r="A88" s="21"/>
      <c r="B88" s="18"/>
      <c r="C88" s="51"/>
      <c r="D88" s="51"/>
      <c r="E88" s="50"/>
      <c r="F88" s="51"/>
      <c r="G88" s="51"/>
      <c r="H88" s="4"/>
      <c r="I88" s="20"/>
      <c r="J88" s="18"/>
      <c r="K88" s="4"/>
      <c r="L88" s="51"/>
      <c r="M88" s="18"/>
      <c r="N88" s="51"/>
      <c r="O88" s="51"/>
      <c r="P88" s="51"/>
      <c r="Q88" s="51"/>
      <c r="R88" s="36"/>
      <c r="S88" s="87"/>
      <c r="T88" s="81" t="str">
        <f t="shared" si="46"/>
        <v/>
      </c>
      <c r="U88" s="85"/>
      <c r="V88" s="85"/>
      <c r="W88" s="91"/>
      <c r="X88" s="25">
        <f t="shared" si="47"/>
        <v>0</v>
      </c>
      <c r="Y88" s="25">
        <f t="shared" si="48"/>
        <v>0</v>
      </c>
      <c r="Z88" s="25" t="str">
        <f>IF(X88=1, "", IF(Y88&lt;SUM(Y89:$Y$500), "Empty Row", ""))</f>
        <v/>
      </c>
      <c r="AA88" s="25" t="str">
        <f t="shared" si="39"/>
        <v/>
      </c>
      <c r="AB88" s="25" t="str">
        <f t="shared" si="40"/>
        <v/>
      </c>
      <c r="AC88" s="38" t="str">
        <f t="shared" si="49"/>
        <v/>
      </c>
      <c r="AD88" s="38" t="str">
        <f t="shared" si="50"/>
        <v/>
      </c>
      <c r="AE88" s="38" t="str">
        <f t="shared" si="51"/>
        <v/>
      </c>
      <c r="AF88" s="38" t="str">
        <f t="shared" si="52"/>
        <v/>
      </c>
      <c r="AG88" s="38" t="str">
        <f t="shared" si="53"/>
        <v/>
      </c>
      <c r="AH88" s="26" t="str">
        <f t="shared" si="54"/>
        <v/>
      </c>
      <c r="AI88" s="25" t="str">
        <f t="shared" si="41"/>
        <v/>
      </c>
      <c r="AJ88" s="25" t="str">
        <f t="shared" si="42"/>
        <v/>
      </c>
      <c r="AK88" s="26" t="str">
        <f t="shared" si="55"/>
        <v/>
      </c>
      <c r="AL88" s="38" t="str">
        <f t="shared" si="56"/>
        <v/>
      </c>
      <c r="AM88" s="25" t="str">
        <f t="shared" si="43"/>
        <v/>
      </c>
      <c r="AN88" s="38" t="str">
        <f t="shared" si="57"/>
        <v/>
      </c>
      <c r="AO88" s="38" t="str">
        <f t="shared" si="58"/>
        <v/>
      </c>
      <c r="AP88" s="38" t="str">
        <f t="shared" si="59"/>
        <v/>
      </c>
      <c r="AQ88" s="38" t="str">
        <f t="shared" si="60"/>
        <v/>
      </c>
      <c r="AR88" s="25" t="str">
        <f t="shared" si="44"/>
        <v/>
      </c>
      <c r="AS88" s="25" t="str">
        <f t="shared" si="61"/>
        <v/>
      </c>
      <c r="AT88" s="25" t="str">
        <f t="shared" si="62"/>
        <v/>
      </c>
      <c r="AU88" s="25" t="str">
        <f t="shared" si="63"/>
        <v/>
      </c>
      <c r="AV88" s="60" t="str">
        <f t="shared" si="64"/>
        <v/>
      </c>
      <c r="AW88" s="61" t="str">
        <f t="shared" si="65"/>
        <v/>
      </c>
      <c r="AX88" s="56" t="str">
        <f t="shared" si="66"/>
        <v/>
      </c>
      <c r="AY88" s="61" t="str">
        <f t="shared" si="67"/>
        <v/>
      </c>
      <c r="AZ88" s="62" t="str">
        <f t="shared" si="68"/>
        <v/>
      </c>
      <c r="BA88" s="27" t="str">
        <f t="shared" si="69"/>
        <v/>
      </c>
      <c r="BB88" s="27" t="str">
        <f t="shared" si="70"/>
        <v/>
      </c>
      <c r="BC88" s="27" t="str">
        <f t="shared" si="71"/>
        <v/>
      </c>
      <c r="BD88" s="27" t="str">
        <f t="shared" si="72"/>
        <v/>
      </c>
      <c r="BE88" s="27" t="str">
        <f t="shared" si="73"/>
        <v/>
      </c>
      <c r="BF88" s="27" t="str">
        <f t="shared" si="74"/>
        <v/>
      </c>
      <c r="BG88" s="27" t="str">
        <f t="shared" si="75"/>
        <v/>
      </c>
      <c r="BH88" s="27" t="str">
        <f t="shared" si="76"/>
        <v/>
      </c>
      <c r="BI88" s="27" t="str">
        <f t="shared" si="77"/>
        <v/>
      </c>
      <c r="BJ88" s="27" t="str">
        <f t="shared" si="45"/>
        <v/>
      </c>
      <c r="BK88" s="79"/>
    </row>
    <row r="89" spans="1:63">
      <c r="A89" s="21"/>
      <c r="B89" s="18"/>
      <c r="C89" s="51"/>
      <c r="D89" s="51"/>
      <c r="E89" s="50"/>
      <c r="F89" s="51"/>
      <c r="G89" s="51"/>
      <c r="H89" s="4"/>
      <c r="I89" s="20"/>
      <c r="J89" s="18"/>
      <c r="K89" s="4"/>
      <c r="L89" s="51"/>
      <c r="M89" s="18"/>
      <c r="N89" s="51"/>
      <c r="O89" s="51"/>
      <c r="P89" s="51"/>
      <c r="Q89" s="51"/>
      <c r="R89" s="36"/>
      <c r="S89" s="87"/>
      <c r="T89" s="81" t="str">
        <f t="shared" si="46"/>
        <v/>
      </c>
      <c r="U89" s="85"/>
      <c r="V89" s="85"/>
      <c r="W89" s="91"/>
      <c r="X89" s="25">
        <f t="shared" si="47"/>
        <v>0</v>
      </c>
      <c r="Y89" s="25">
        <f t="shared" si="48"/>
        <v>0</v>
      </c>
      <c r="Z89" s="25" t="str">
        <f>IF(X89=1, "", IF(Y89&lt;SUM(Y90:$Y$500), "Empty Row", ""))</f>
        <v/>
      </c>
      <c r="AA89" s="25" t="str">
        <f t="shared" si="39"/>
        <v/>
      </c>
      <c r="AB89" s="25" t="str">
        <f t="shared" si="40"/>
        <v/>
      </c>
      <c r="AC89" s="38" t="str">
        <f t="shared" si="49"/>
        <v/>
      </c>
      <c r="AD89" s="38" t="str">
        <f t="shared" si="50"/>
        <v/>
      </c>
      <c r="AE89" s="38" t="str">
        <f t="shared" si="51"/>
        <v/>
      </c>
      <c r="AF89" s="38" t="str">
        <f t="shared" si="52"/>
        <v/>
      </c>
      <c r="AG89" s="38" t="str">
        <f t="shared" si="53"/>
        <v/>
      </c>
      <c r="AH89" s="26" t="str">
        <f t="shared" si="54"/>
        <v/>
      </c>
      <c r="AI89" s="25" t="str">
        <f t="shared" si="41"/>
        <v/>
      </c>
      <c r="AJ89" s="25" t="str">
        <f t="shared" si="42"/>
        <v/>
      </c>
      <c r="AK89" s="26" t="str">
        <f t="shared" si="55"/>
        <v/>
      </c>
      <c r="AL89" s="38" t="str">
        <f t="shared" si="56"/>
        <v/>
      </c>
      <c r="AM89" s="25" t="str">
        <f t="shared" si="43"/>
        <v/>
      </c>
      <c r="AN89" s="38" t="str">
        <f t="shared" si="57"/>
        <v/>
      </c>
      <c r="AO89" s="38" t="str">
        <f t="shared" si="58"/>
        <v/>
      </c>
      <c r="AP89" s="38" t="str">
        <f t="shared" si="59"/>
        <v/>
      </c>
      <c r="AQ89" s="38" t="str">
        <f t="shared" si="60"/>
        <v/>
      </c>
      <c r="AR89" s="25" t="str">
        <f t="shared" si="44"/>
        <v/>
      </c>
      <c r="AS89" s="25" t="str">
        <f t="shared" si="61"/>
        <v/>
      </c>
      <c r="AT89" s="25" t="str">
        <f t="shared" si="62"/>
        <v/>
      </c>
      <c r="AU89" s="25" t="str">
        <f t="shared" si="63"/>
        <v/>
      </c>
      <c r="AV89" s="60" t="str">
        <f t="shared" si="64"/>
        <v/>
      </c>
      <c r="AW89" s="61" t="str">
        <f t="shared" si="65"/>
        <v/>
      </c>
      <c r="AX89" s="56" t="str">
        <f t="shared" si="66"/>
        <v/>
      </c>
      <c r="AY89" s="61" t="str">
        <f t="shared" si="67"/>
        <v/>
      </c>
      <c r="AZ89" s="62" t="str">
        <f t="shared" si="68"/>
        <v/>
      </c>
      <c r="BA89" s="27" t="str">
        <f t="shared" si="69"/>
        <v/>
      </c>
      <c r="BB89" s="27" t="str">
        <f t="shared" si="70"/>
        <v/>
      </c>
      <c r="BC89" s="27" t="str">
        <f t="shared" si="71"/>
        <v/>
      </c>
      <c r="BD89" s="27" t="str">
        <f t="shared" si="72"/>
        <v/>
      </c>
      <c r="BE89" s="27" t="str">
        <f t="shared" si="73"/>
        <v/>
      </c>
      <c r="BF89" s="27" t="str">
        <f t="shared" si="74"/>
        <v/>
      </c>
      <c r="BG89" s="27" t="str">
        <f t="shared" si="75"/>
        <v/>
      </c>
      <c r="BH89" s="27" t="str">
        <f t="shared" si="76"/>
        <v/>
      </c>
      <c r="BI89" s="27" t="str">
        <f t="shared" si="77"/>
        <v/>
      </c>
      <c r="BJ89" s="27" t="str">
        <f t="shared" si="45"/>
        <v/>
      </c>
      <c r="BK89" s="79"/>
    </row>
    <row r="90" spans="1:63">
      <c r="A90" s="21"/>
      <c r="B90" s="18"/>
      <c r="C90" s="51"/>
      <c r="D90" s="51"/>
      <c r="E90" s="50"/>
      <c r="F90" s="51"/>
      <c r="G90" s="51"/>
      <c r="H90" s="4"/>
      <c r="I90" s="20"/>
      <c r="J90" s="18"/>
      <c r="K90" s="4"/>
      <c r="L90" s="51"/>
      <c r="M90" s="18"/>
      <c r="N90" s="51"/>
      <c r="O90" s="51"/>
      <c r="P90" s="51"/>
      <c r="Q90" s="51"/>
      <c r="R90" s="36"/>
      <c r="S90" s="87"/>
      <c r="T90" s="81" t="str">
        <f t="shared" si="46"/>
        <v/>
      </c>
      <c r="U90" s="85"/>
      <c r="V90" s="85"/>
      <c r="W90" s="91"/>
      <c r="X90" s="25">
        <f t="shared" si="47"/>
        <v>0</v>
      </c>
      <c r="Y90" s="25">
        <f t="shared" si="48"/>
        <v>0</v>
      </c>
      <c r="Z90" s="25" t="str">
        <f>IF(X90=1, "", IF(Y90&lt;SUM(Y91:$Y$500), "Empty Row", ""))</f>
        <v/>
      </c>
      <c r="AA90" s="25" t="str">
        <f t="shared" si="39"/>
        <v/>
      </c>
      <c r="AB90" s="25" t="str">
        <f t="shared" si="40"/>
        <v/>
      </c>
      <c r="AC90" s="38" t="str">
        <f t="shared" si="49"/>
        <v/>
      </c>
      <c r="AD90" s="38" t="str">
        <f t="shared" si="50"/>
        <v/>
      </c>
      <c r="AE90" s="38" t="str">
        <f t="shared" si="51"/>
        <v/>
      </c>
      <c r="AF90" s="38" t="str">
        <f t="shared" si="52"/>
        <v/>
      </c>
      <c r="AG90" s="38" t="str">
        <f t="shared" si="53"/>
        <v/>
      </c>
      <c r="AH90" s="26" t="str">
        <f t="shared" si="54"/>
        <v/>
      </c>
      <c r="AI90" s="25" t="str">
        <f t="shared" si="41"/>
        <v/>
      </c>
      <c r="AJ90" s="25" t="str">
        <f t="shared" si="42"/>
        <v/>
      </c>
      <c r="AK90" s="26" t="str">
        <f t="shared" si="55"/>
        <v/>
      </c>
      <c r="AL90" s="38" t="str">
        <f t="shared" si="56"/>
        <v/>
      </c>
      <c r="AM90" s="25" t="str">
        <f t="shared" si="43"/>
        <v/>
      </c>
      <c r="AN90" s="38" t="str">
        <f t="shared" si="57"/>
        <v/>
      </c>
      <c r="AO90" s="38" t="str">
        <f t="shared" si="58"/>
        <v/>
      </c>
      <c r="AP90" s="38" t="str">
        <f t="shared" si="59"/>
        <v/>
      </c>
      <c r="AQ90" s="38" t="str">
        <f t="shared" si="60"/>
        <v/>
      </c>
      <c r="AR90" s="25" t="str">
        <f t="shared" si="44"/>
        <v/>
      </c>
      <c r="AS90" s="25" t="str">
        <f t="shared" si="61"/>
        <v/>
      </c>
      <c r="AT90" s="25" t="str">
        <f t="shared" si="62"/>
        <v/>
      </c>
      <c r="AU90" s="25" t="str">
        <f t="shared" si="63"/>
        <v/>
      </c>
      <c r="AV90" s="60" t="str">
        <f t="shared" si="64"/>
        <v/>
      </c>
      <c r="AW90" s="61" t="str">
        <f t="shared" si="65"/>
        <v/>
      </c>
      <c r="AX90" s="56" t="str">
        <f t="shared" si="66"/>
        <v/>
      </c>
      <c r="AY90" s="61" t="str">
        <f t="shared" si="67"/>
        <v/>
      </c>
      <c r="AZ90" s="62" t="str">
        <f t="shared" si="68"/>
        <v/>
      </c>
      <c r="BA90" s="27" t="str">
        <f t="shared" si="69"/>
        <v/>
      </c>
      <c r="BB90" s="27" t="str">
        <f t="shared" si="70"/>
        <v/>
      </c>
      <c r="BC90" s="27" t="str">
        <f t="shared" si="71"/>
        <v/>
      </c>
      <c r="BD90" s="27" t="str">
        <f t="shared" si="72"/>
        <v/>
      </c>
      <c r="BE90" s="27" t="str">
        <f t="shared" si="73"/>
        <v/>
      </c>
      <c r="BF90" s="27" t="str">
        <f t="shared" si="74"/>
        <v/>
      </c>
      <c r="BG90" s="27" t="str">
        <f t="shared" si="75"/>
        <v/>
      </c>
      <c r="BH90" s="27" t="str">
        <f t="shared" si="76"/>
        <v/>
      </c>
      <c r="BI90" s="27" t="str">
        <f t="shared" si="77"/>
        <v/>
      </c>
      <c r="BJ90" s="27" t="str">
        <f t="shared" si="45"/>
        <v/>
      </c>
      <c r="BK90" s="79"/>
    </row>
    <row r="91" spans="1:63">
      <c r="A91" s="21"/>
      <c r="B91" s="18"/>
      <c r="C91" s="51"/>
      <c r="D91" s="51"/>
      <c r="E91" s="50"/>
      <c r="F91" s="51"/>
      <c r="G91" s="51"/>
      <c r="H91" s="4"/>
      <c r="I91" s="20"/>
      <c r="J91" s="18"/>
      <c r="K91" s="4"/>
      <c r="L91" s="51"/>
      <c r="M91" s="18"/>
      <c r="N91" s="51"/>
      <c r="O91" s="51"/>
      <c r="P91" s="51"/>
      <c r="Q91" s="51"/>
      <c r="R91" s="36"/>
      <c r="S91" s="87"/>
      <c r="T91" s="81" t="str">
        <f t="shared" si="46"/>
        <v/>
      </c>
      <c r="U91" s="85"/>
      <c r="V91" s="85"/>
      <c r="W91" s="91"/>
      <c r="X91" s="25">
        <f t="shared" si="47"/>
        <v>0</v>
      </c>
      <c r="Y91" s="25">
        <f t="shared" si="48"/>
        <v>0</v>
      </c>
      <c r="Z91" s="25" t="str">
        <f>IF(X91=1, "", IF(Y91&lt;SUM(Y92:$Y$500), "Empty Row", ""))</f>
        <v/>
      </c>
      <c r="AA91" s="25" t="str">
        <f t="shared" si="39"/>
        <v/>
      </c>
      <c r="AB91" s="25" t="str">
        <f t="shared" si="40"/>
        <v/>
      </c>
      <c r="AC91" s="38" t="str">
        <f t="shared" si="49"/>
        <v/>
      </c>
      <c r="AD91" s="38" t="str">
        <f t="shared" si="50"/>
        <v/>
      </c>
      <c r="AE91" s="38" t="str">
        <f t="shared" si="51"/>
        <v/>
      </c>
      <c r="AF91" s="38" t="str">
        <f t="shared" si="52"/>
        <v/>
      </c>
      <c r="AG91" s="38" t="str">
        <f t="shared" si="53"/>
        <v/>
      </c>
      <c r="AH91" s="26" t="str">
        <f t="shared" si="54"/>
        <v/>
      </c>
      <c r="AI91" s="25" t="str">
        <f t="shared" si="41"/>
        <v/>
      </c>
      <c r="AJ91" s="25" t="str">
        <f t="shared" si="42"/>
        <v/>
      </c>
      <c r="AK91" s="26" t="str">
        <f t="shared" si="55"/>
        <v/>
      </c>
      <c r="AL91" s="38" t="str">
        <f t="shared" si="56"/>
        <v/>
      </c>
      <c r="AM91" s="25" t="str">
        <f t="shared" si="43"/>
        <v/>
      </c>
      <c r="AN91" s="38" t="str">
        <f t="shared" si="57"/>
        <v/>
      </c>
      <c r="AO91" s="38" t="str">
        <f t="shared" si="58"/>
        <v/>
      </c>
      <c r="AP91" s="38" t="str">
        <f t="shared" si="59"/>
        <v/>
      </c>
      <c r="AQ91" s="38" t="str">
        <f t="shared" si="60"/>
        <v/>
      </c>
      <c r="AR91" s="25" t="str">
        <f t="shared" si="44"/>
        <v/>
      </c>
      <c r="AS91" s="25" t="str">
        <f t="shared" si="61"/>
        <v/>
      </c>
      <c r="AT91" s="25" t="str">
        <f t="shared" si="62"/>
        <v/>
      </c>
      <c r="AU91" s="25" t="str">
        <f t="shared" si="63"/>
        <v/>
      </c>
      <c r="AV91" s="60" t="str">
        <f t="shared" si="64"/>
        <v/>
      </c>
      <c r="AW91" s="61" t="str">
        <f t="shared" si="65"/>
        <v/>
      </c>
      <c r="AX91" s="56" t="str">
        <f t="shared" si="66"/>
        <v/>
      </c>
      <c r="AY91" s="61" t="str">
        <f t="shared" si="67"/>
        <v/>
      </c>
      <c r="AZ91" s="62" t="str">
        <f t="shared" si="68"/>
        <v/>
      </c>
      <c r="BA91" s="27" t="str">
        <f t="shared" si="69"/>
        <v/>
      </c>
      <c r="BB91" s="27" t="str">
        <f t="shared" si="70"/>
        <v/>
      </c>
      <c r="BC91" s="27" t="str">
        <f t="shared" si="71"/>
        <v/>
      </c>
      <c r="BD91" s="27" t="str">
        <f t="shared" si="72"/>
        <v/>
      </c>
      <c r="BE91" s="27" t="str">
        <f t="shared" si="73"/>
        <v/>
      </c>
      <c r="BF91" s="27" t="str">
        <f t="shared" si="74"/>
        <v/>
      </c>
      <c r="BG91" s="27" t="str">
        <f t="shared" si="75"/>
        <v/>
      </c>
      <c r="BH91" s="27" t="str">
        <f t="shared" si="76"/>
        <v/>
      </c>
      <c r="BI91" s="27" t="str">
        <f t="shared" si="77"/>
        <v/>
      </c>
      <c r="BJ91" s="27" t="str">
        <f t="shared" si="45"/>
        <v/>
      </c>
      <c r="BK91" s="79"/>
    </row>
    <row r="92" spans="1:63">
      <c r="A92" s="21"/>
      <c r="B92" s="18"/>
      <c r="C92" s="51"/>
      <c r="D92" s="51"/>
      <c r="E92" s="50"/>
      <c r="F92" s="51"/>
      <c r="G92" s="51"/>
      <c r="H92" s="4"/>
      <c r="I92" s="20"/>
      <c r="J92" s="18"/>
      <c r="K92" s="4"/>
      <c r="L92" s="51"/>
      <c r="M92" s="18"/>
      <c r="N92" s="51"/>
      <c r="O92" s="51"/>
      <c r="P92" s="51"/>
      <c r="Q92" s="51"/>
      <c r="R92" s="36"/>
      <c r="S92" s="87"/>
      <c r="T92" s="81" t="str">
        <f t="shared" si="46"/>
        <v/>
      </c>
      <c r="U92" s="85"/>
      <c r="V92" s="85"/>
      <c r="W92" s="91"/>
      <c r="X92" s="25">
        <f t="shared" si="47"/>
        <v>0</v>
      </c>
      <c r="Y92" s="25">
        <f t="shared" si="48"/>
        <v>0</v>
      </c>
      <c r="Z92" s="25" t="str">
        <f>IF(X92=1, "", IF(Y92&lt;SUM(Y93:$Y$500), "Empty Row", ""))</f>
        <v/>
      </c>
      <c r="AA92" s="25" t="str">
        <f t="shared" si="39"/>
        <v/>
      </c>
      <c r="AB92" s="25" t="str">
        <f t="shared" si="40"/>
        <v/>
      </c>
      <c r="AC92" s="38" t="str">
        <f t="shared" si="49"/>
        <v/>
      </c>
      <c r="AD92" s="38" t="str">
        <f t="shared" si="50"/>
        <v/>
      </c>
      <c r="AE92" s="38" t="str">
        <f t="shared" si="51"/>
        <v/>
      </c>
      <c r="AF92" s="38" t="str">
        <f t="shared" si="52"/>
        <v/>
      </c>
      <c r="AG92" s="38" t="str">
        <f t="shared" si="53"/>
        <v/>
      </c>
      <c r="AH92" s="26" t="str">
        <f t="shared" si="54"/>
        <v/>
      </c>
      <c r="AI92" s="25" t="str">
        <f t="shared" si="41"/>
        <v/>
      </c>
      <c r="AJ92" s="25" t="str">
        <f t="shared" si="42"/>
        <v/>
      </c>
      <c r="AK92" s="26" t="str">
        <f t="shared" si="55"/>
        <v/>
      </c>
      <c r="AL92" s="38" t="str">
        <f t="shared" si="56"/>
        <v/>
      </c>
      <c r="AM92" s="25" t="str">
        <f t="shared" si="43"/>
        <v/>
      </c>
      <c r="AN92" s="38" t="str">
        <f t="shared" si="57"/>
        <v/>
      </c>
      <c r="AO92" s="38" t="str">
        <f t="shared" si="58"/>
        <v/>
      </c>
      <c r="AP92" s="38" t="str">
        <f t="shared" si="59"/>
        <v/>
      </c>
      <c r="AQ92" s="38" t="str">
        <f t="shared" si="60"/>
        <v/>
      </c>
      <c r="AR92" s="25" t="str">
        <f t="shared" si="44"/>
        <v/>
      </c>
      <c r="AS92" s="25" t="str">
        <f t="shared" si="61"/>
        <v/>
      </c>
      <c r="AT92" s="25" t="str">
        <f t="shared" si="62"/>
        <v/>
      </c>
      <c r="AU92" s="25" t="str">
        <f t="shared" si="63"/>
        <v/>
      </c>
      <c r="AV92" s="60" t="str">
        <f t="shared" si="64"/>
        <v/>
      </c>
      <c r="AW92" s="61" t="str">
        <f t="shared" si="65"/>
        <v/>
      </c>
      <c r="AX92" s="56" t="str">
        <f t="shared" si="66"/>
        <v/>
      </c>
      <c r="AY92" s="61" t="str">
        <f t="shared" si="67"/>
        <v/>
      </c>
      <c r="AZ92" s="62" t="str">
        <f t="shared" si="68"/>
        <v/>
      </c>
      <c r="BA92" s="27" t="str">
        <f t="shared" si="69"/>
        <v/>
      </c>
      <c r="BB92" s="27" t="str">
        <f t="shared" si="70"/>
        <v/>
      </c>
      <c r="BC92" s="27" t="str">
        <f t="shared" si="71"/>
        <v/>
      </c>
      <c r="BD92" s="27" t="str">
        <f t="shared" si="72"/>
        <v/>
      </c>
      <c r="BE92" s="27" t="str">
        <f t="shared" si="73"/>
        <v/>
      </c>
      <c r="BF92" s="27" t="str">
        <f t="shared" si="74"/>
        <v/>
      </c>
      <c r="BG92" s="27" t="str">
        <f t="shared" si="75"/>
        <v/>
      </c>
      <c r="BH92" s="27" t="str">
        <f t="shared" si="76"/>
        <v/>
      </c>
      <c r="BI92" s="27" t="str">
        <f t="shared" si="77"/>
        <v/>
      </c>
      <c r="BJ92" s="27" t="str">
        <f t="shared" si="45"/>
        <v/>
      </c>
      <c r="BK92" s="79"/>
    </row>
    <row r="93" spans="1:63">
      <c r="A93" s="21"/>
      <c r="B93" s="18"/>
      <c r="C93" s="51"/>
      <c r="D93" s="51"/>
      <c r="E93" s="50"/>
      <c r="F93" s="51"/>
      <c r="G93" s="51"/>
      <c r="H93" s="4"/>
      <c r="I93" s="20"/>
      <c r="J93" s="18"/>
      <c r="K93" s="4"/>
      <c r="L93" s="51"/>
      <c r="M93" s="18"/>
      <c r="N93" s="51"/>
      <c r="O93" s="51"/>
      <c r="P93" s="51"/>
      <c r="Q93" s="52"/>
      <c r="R93" s="36"/>
      <c r="S93" s="87"/>
      <c r="T93" s="81" t="str">
        <f t="shared" si="46"/>
        <v/>
      </c>
      <c r="U93" s="85"/>
      <c r="V93" s="85"/>
      <c r="W93" s="91"/>
      <c r="X93" s="25">
        <f t="shared" si="47"/>
        <v>0</v>
      </c>
      <c r="Y93" s="25">
        <f t="shared" si="48"/>
        <v>0</v>
      </c>
      <c r="Z93" s="25" t="str">
        <f>IF(X93=1, "", IF(Y93&lt;SUM(Y94:$Y$500), "Empty Row", ""))</f>
        <v/>
      </c>
      <c r="AA93" s="25" t="str">
        <f t="shared" si="39"/>
        <v/>
      </c>
      <c r="AB93" s="25" t="str">
        <f t="shared" si="40"/>
        <v/>
      </c>
      <c r="AC93" s="38" t="str">
        <f t="shared" si="49"/>
        <v/>
      </c>
      <c r="AD93" s="38" t="str">
        <f t="shared" si="50"/>
        <v/>
      </c>
      <c r="AE93" s="38" t="str">
        <f t="shared" si="51"/>
        <v/>
      </c>
      <c r="AF93" s="38" t="str">
        <f t="shared" si="52"/>
        <v/>
      </c>
      <c r="AG93" s="38" t="str">
        <f t="shared" si="53"/>
        <v/>
      </c>
      <c r="AH93" s="26" t="str">
        <f t="shared" si="54"/>
        <v/>
      </c>
      <c r="AI93" s="25" t="str">
        <f t="shared" si="41"/>
        <v/>
      </c>
      <c r="AJ93" s="25" t="str">
        <f t="shared" si="42"/>
        <v/>
      </c>
      <c r="AK93" s="26" t="str">
        <f t="shared" si="55"/>
        <v/>
      </c>
      <c r="AL93" s="38" t="str">
        <f t="shared" si="56"/>
        <v/>
      </c>
      <c r="AM93" s="25" t="str">
        <f t="shared" si="43"/>
        <v/>
      </c>
      <c r="AN93" s="38" t="str">
        <f t="shared" si="57"/>
        <v/>
      </c>
      <c r="AO93" s="38" t="str">
        <f t="shared" si="58"/>
        <v/>
      </c>
      <c r="AP93" s="38" t="str">
        <f t="shared" si="59"/>
        <v/>
      </c>
      <c r="AQ93" s="38" t="str">
        <f t="shared" si="60"/>
        <v/>
      </c>
      <c r="AR93" s="25" t="str">
        <f t="shared" si="44"/>
        <v/>
      </c>
      <c r="AS93" s="25" t="str">
        <f t="shared" si="61"/>
        <v/>
      </c>
      <c r="AT93" s="25" t="str">
        <f t="shared" si="62"/>
        <v/>
      </c>
      <c r="AU93" s="25" t="str">
        <f t="shared" si="63"/>
        <v/>
      </c>
      <c r="AV93" s="60" t="str">
        <f t="shared" si="64"/>
        <v/>
      </c>
      <c r="AW93" s="61" t="str">
        <f t="shared" si="65"/>
        <v/>
      </c>
      <c r="AX93" s="56" t="str">
        <f t="shared" si="66"/>
        <v/>
      </c>
      <c r="AY93" s="61" t="str">
        <f t="shared" si="67"/>
        <v/>
      </c>
      <c r="AZ93" s="62" t="str">
        <f t="shared" si="68"/>
        <v/>
      </c>
      <c r="BA93" s="27" t="str">
        <f t="shared" si="69"/>
        <v/>
      </c>
      <c r="BB93" s="27" t="str">
        <f t="shared" si="70"/>
        <v/>
      </c>
      <c r="BC93" s="27" t="str">
        <f t="shared" si="71"/>
        <v/>
      </c>
      <c r="BD93" s="27" t="str">
        <f t="shared" si="72"/>
        <v/>
      </c>
      <c r="BE93" s="27" t="str">
        <f t="shared" si="73"/>
        <v/>
      </c>
      <c r="BF93" s="27" t="str">
        <f t="shared" si="74"/>
        <v/>
      </c>
      <c r="BG93" s="27" t="str">
        <f t="shared" si="75"/>
        <v/>
      </c>
      <c r="BH93" s="27" t="str">
        <f t="shared" si="76"/>
        <v/>
      </c>
      <c r="BI93" s="27" t="str">
        <f t="shared" si="77"/>
        <v/>
      </c>
      <c r="BJ93" s="27" t="str">
        <f t="shared" si="45"/>
        <v/>
      </c>
      <c r="BK93" s="79"/>
    </row>
    <row r="94" spans="1:63">
      <c r="A94" s="21"/>
      <c r="B94" s="18"/>
      <c r="C94" s="51"/>
      <c r="D94" s="51"/>
      <c r="E94" s="50"/>
      <c r="F94" s="51"/>
      <c r="G94" s="51"/>
      <c r="H94" s="4"/>
      <c r="I94" s="20"/>
      <c r="J94" s="18"/>
      <c r="K94" s="4"/>
      <c r="L94" s="51"/>
      <c r="M94" s="18"/>
      <c r="N94" s="51"/>
      <c r="O94" s="51"/>
      <c r="P94" s="51"/>
      <c r="Q94" s="52"/>
      <c r="R94" s="36"/>
      <c r="S94" s="87"/>
      <c r="T94" s="81" t="str">
        <f t="shared" si="46"/>
        <v/>
      </c>
      <c r="U94" s="85"/>
      <c r="V94" s="85"/>
      <c r="W94" s="91"/>
      <c r="X94" s="25">
        <f t="shared" si="47"/>
        <v>0</v>
      </c>
      <c r="Y94" s="25">
        <f t="shared" si="48"/>
        <v>0</v>
      </c>
      <c r="Z94" s="25" t="str">
        <f>IF(X94=1, "", IF(Y94&lt;SUM(Y95:$Y$500), "Empty Row", ""))</f>
        <v/>
      </c>
      <c r="AA94" s="25" t="str">
        <f t="shared" si="39"/>
        <v/>
      </c>
      <c r="AB94" s="25" t="str">
        <f t="shared" si="40"/>
        <v/>
      </c>
      <c r="AC94" s="38" t="str">
        <f t="shared" si="49"/>
        <v/>
      </c>
      <c r="AD94" s="38" t="str">
        <f t="shared" si="50"/>
        <v/>
      </c>
      <c r="AE94" s="38" t="str">
        <f t="shared" si="51"/>
        <v/>
      </c>
      <c r="AF94" s="38" t="str">
        <f t="shared" si="52"/>
        <v/>
      </c>
      <c r="AG94" s="38" t="str">
        <f t="shared" si="53"/>
        <v/>
      </c>
      <c r="AH94" s="26" t="str">
        <f t="shared" si="54"/>
        <v/>
      </c>
      <c r="AI94" s="25" t="str">
        <f t="shared" si="41"/>
        <v/>
      </c>
      <c r="AJ94" s="25" t="str">
        <f t="shared" si="42"/>
        <v/>
      </c>
      <c r="AK94" s="26" t="str">
        <f t="shared" si="55"/>
        <v/>
      </c>
      <c r="AL94" s="38" t="str">
        <f t="shared" si="56"/>
        <v/>
      </c>
      <c r="AM94" s="25" t="str">
        <f t="shared" si="43"/>
        <v/>
      </c>
      <c r="AN94" s="38" t="str">
        <f t="shared" si="57"/>
        <v/>
      </c>
      <c r="AO94" s="38" t="str">
        <f t="shared" si="58"/>
        <v/>
      </c>
      <c r="AP94" s="38" t="str">
        <f t="shared" si="59"/>
        <v/>
      </c>
      <c r="AQ94" s="38" t="str">
        <f t="shared" si="60"/>
        <v/>
      </c>
      <c r="AR94" s="25" t="str">
        <f t="shared" si="44"/>
        <v/>
      </c>
      <c r="AS94" s="25" t="str">
        <f t="shared" si="61"/>
        <v/>
      </c>
      <c r="AT94" s="25" t="str">
        <f t="shared" si="62"/>
        <v/>
      </c>
      <c r="AU94" s="25" t="str">
        <f t="shared" si="63"/>
        <v/>
      </c>
      <c r="AV94" s="60" t="str">
        <f t="shared" si="64"/>
        <v/>
      </c>
      <c r="AW94" s="61" t="str">
        <f t="shared" si="65"/>
        <v/>
      </c>
      <c r="AX94" s="56" t="str">
        <f t="shared" si="66"/>
        <v/>
      </c>
      <c r="AY94" s="61" t="str">
        <f t="shared" si="67"/>
        <v/>
      </c>
      <c r="AZ94" s="62" t="str">
        <f t="shared" si="68"/>
        <v/>
      </c>
      <c r="BA94" s="27" t="str">
        <f t="shared" si="69"/>
        <v/>
      </c>
      <c r="BB94" s="27" t="str">
        <f t="shared" si="70"/>
        <v/>
      </c>
      <c r="BC94" s="27" t="str">
        <f t="shared" si="71"/>
        <v/>
      </c>
      <c r="BD94" s="27" t="str">
        <f t="shared" si="72"/>
        <v/>
      </c>
      <c r="BE94" s="27" t="str">
        <f t="shared" si="73"/>
        <v/>
      </c>
      <c r="BF94" s="27" t="str">
        <f t="shared" si="74"/>
        <v/>
      </c>
      <c r="BG94" s="27" t="str">
        <f t="shared" si="75"/>
        <v/>
      </c>
      <c r="BH94" s="27" t="str">
        <f t="shared" si="76"/>
        <v/>
      </c>
      <c r="BI94" s="27" t="str">
        <f t="shared" si="77"/>
        <v/>
      </c>
      <c r="BJ94" s="27" t="str">
        <f t="shared" si="45"/>
        <v/>
      </c>
      <c r="BK94" s="79"/>
    </row>
    <row r="95" spans="1:63">
      <c r="A95" s="21"/>
      <c r="B95" s="18"/>
      <c r="C95" s="51"/>
      <c r="D95" s="51"/>
      <c r="E95" s="50"/>
      <c r="F95" s="51"/>
      <c r="G95" s="51"/>
      <c r="H95" s="4"/>
      <c r="I95" s="20"/>
      <c r="J95" s="18"/>
      <c r="K95" s="4"/>
      <c r="L95" s="51"/>
      <c r="M95" s="18"/>
      <c r="N95" s="51"/>
      <c r="O95" s="51"/>
      <c r="P95" s="51"/>
      <c r="Q95" s="52"/>
      <c r="R95" s="36"/>
      <c r="S95" s="87"/>
      <c r="T95" s="81" t="str">
        <f t="shared" si="46"/>
        <v/>
      </c>
      <c r="U95" s="85"/>
      <c r="V95" s="85"/>
      <c r="W95" s="91"/>
      <c r="X95" s="25">
        <f t="shared" si="47"/>
        <v>0</v>
      </c>
      <c r="Y95" s="25">
        <f t="shared" si="48"/>
        <v>0</v>
      </c>
      <c r="Z95" s="25" t="str">
        <f>IF(X95=1, "", IF(Y95&lt;SUM(Y96:$Y$500), "Empty Row", ""))</f>
        <v/>
      </c>
      <c r="AA95" s="25" t="str">
        <f t="shared" si="39"/>
        <v/>
      </c>
      <c r="AB95" s="25" t="str">
        <f t="shared" si="40"/>
        <v/>
      </c>
      <c r="AC95" s="38" t="str">
        <f t="shared" si="49"/>
        <v/>
      </c>
      <c r="AD95" s="38" t="str">
        <f t="shared" si="50"/>
        <v/>
      </c>
      <c r="AE95" s="38" t="str">
        <f t="shared" si="51"/>
        <v/>
      </c>
      <c r="AF95" s="38" t="str">
        <f t="shared" si="52"/>
        <v/>
      </c>
      <c r="AG95" s="38" t="str">
        <f t="shared" si="53"/>
        <v/>
      </c>
      <c r="AH95" s="26" t="str">
        <f t="shared" si="54"/>
        <v/>
      </c>
      <c r="AI95" s="25" t="str">
        <f t="shared" si="41"/>
        <v/>
      </c>
      <c r="AJ95" s="25" t="str">
        <f t="shared" si="42"/>
        <v/>
      </c>
      <c r="AK95" s="26" t="str">
        <f t="shared" si="55"/>
        <v/>
      </c>
      <c r="AL95" s="38" t="str">
        <f t="shared" si="56"/>
        <v/>
      </c>
      <c r="AM95" s="25" t="str">
        <f t="shared" si="43"/>
        <v/>
      </c>
      <c r="AN95" s="38" t="str">
        <f t="shared" si="57"/>
        <v/>
      </c>
      <c r="AO95" s="38" t="str">
        <f t="shared" si="58"/>
        <v/>
      </c>
      <c r="AP95" s="38" t="str">
        <f t="shared" si="59"/>
        <v/>
      </c>
      <c r="AQ95" s="38" t="str">
        <f t="shared" si="60"/>
        <v/>
      </c>
      <c r="AR95" s="25" t="str">
        <f t="shared" si="44"/>
        <v/>
      </c>
      <c r="AS95" s="25" t="str">
        <f t="shared" si="61"/>
        <v/>
      </c>
      <c r="AT95" s="25" t="str">
        <f t="shared" si="62"/>
        <v/>
      </c>
      <c r="AU95" s="25" t="str">
        <f t="shared" si="63"/>
        <v/>
      </c>
      <c r="AV95" s="60" t="str">
        <f t="shared" si="64"/>
        <v/>
      </c>
      <c r="AW95" s="61" t="str">
        <f t="shared" si="65"/>
        <v/>
      </c>
      <c r="AX95" s="56" t="str">
        <f t="shared" si="66"/>
        <v/>
      </c>
      <c r="AY95" s="61" t="str">
        <f t="shared" si="67"/>
        <v/>
      </c>
      <c r="AZ95" s="62" t="str">
        <f t="shared" si="68"/>
        <v/>
      </c>
      <c r="BA95" s="27" t="str">
        <f t="shared" si="69"/>
        <v/>
      </c>
      <c r="BB95" s="27" t="str">
        <f t="shared" si="70"/>
        <v/>
      </c>
      <c r="BC95" s="27" t="str">
        <f t="shared" si="71"/>
        <v/>
      </c>
      <c r="BD95" s="27" t="str">
        <f t="shared" si="72"/>
        <v/>
      </c>
      <c r="BE95" s="27" t="str">
        <f t="shared" si="73"/>
        <v/>
      </c>
      <c r="BF95" s="27" t="str">
        <f t="shared" si="74"/>
        <v/>
      </c>
      <c r="BG95" s="27" t="str">
        <f t="shared" si="75"/>
        <v/>
      </c>
      <c r="BH95" s="27" t="str">
        <f t="shared" si="76"/>
        <v/>
      </c>
      <c r="BI95" s="27" t="str">
        <f t="shared" si="77"/>
        <v/>
      </c>
      <c r="BJ95" s="27" t="str">
        <f t="shared" si="45"/>
        <v/>
      </c>
      <c r="BK95" s="79"/>
    </row>
    <row r="96" spans="1:63">
      <c r="A96" s="21"/>
      <c r="B96" s="18"/>
      <c r="C96" s="51"/>
      <c r="D96" s="51"/>
      <c r="E96" s="50"/>
      <c r="F96" s="51"/>
      <c r="G96" s="51"/>
      <c r="H96" s="4"/>
      <c r="I96" s="20"/>
      <c r="J96" s="18"/>
      <c r="K96" s="4"/>
      <c r="L96" s="51"/>
      <c r="M96" s="18"/>
      <c r="N96" s="51"/>
      <c r="O96" s="51"/>
      <c r="P96" s="51"/>
      <c r="Q96" s="51"/>
      <c r="R96" s="36"/>
      <c r="S96" s="87"/>
      <c r="T96" s="81" t="str">
        <f t="shared" si="46"/>
        <v/>
      </c>
      <c r="U96" s="85"/>
      <c r="V96" s="85"/>
      <c r="W96" s="91"/>
      <c r="X96" s="25">
        <f t="shared" si="47"/>
        <v>0</v>
      </c>
      <c r="Y96" s="25">
        <f t="shared" si="48"/>
        <v>0</v>
      </c>
      <c r="Z96" s="25" t="str">
        <f>IF(X96=1, "", IF(Y96&lt;SUM(Y97:$Y$500), "Empty Row", ""))</f>
        <v/>
      </c>
      <c r="AA96" s="25" t="str">
        <f t="shared" si="39"/>
        <v/>
      </c>
      <c r="AB96" s="25" t="str">
        <f t="shared" si="40"/>
        <v/>
      </c>
      <c r="AC96" s="38" t="str">
        <f t="shared" si="49"/>
        <v/>
      </c>
      <c r="AD96" s="38" t="str">
        <f t="shared" si="50"/>
        <v/>
      </c>
      <c r="AE96" s="38" t="str">
        <f t="shared" si="51"/>
        <v/>
      </c>
      <c r="AF96" s="38" t="str">
        <f t="shared" si="52"/>
        <v/>
      </c>
      <c r="AG96" s="38" t="str">
        <f t="shared" si="53"/>
        <v/>
      </c>
      <c r="AH96" s="26" t="str">
        <f t="shared" si="54"/>
        <v/>
      </c>
      <c r="AI96" s="25" t="str">
        <f t="shared" si="41"/>
        <v/>
      </c>
      <c r="AJ96" s="25" t="str">
        <f t="shared" si="42"/>
        <v/>
      </c>
      <c r="AK96" s="26" t="str">
        <f t="shared" si="55"/>
        <v/>
      </c>
      <c r="AL96" s="38" t="str">
        <f t="shared" si="56"/>
        <v/>
      </c>
      <c r="AM96" s="25" t="str">
        <f t="shared" si="43"/>
        <v/>
      </c>
      <c r="AN96" s="38" t="str">
        <f t="shared" si="57"/>
        <v/>
      </c>
      <c r="AO96" s="38" t="str">
        <f t="shared" si="58"/>
        <v/>
      </c>
      <c r="AP96" s="38" t="str">
        <f t="shared" si="59"/>
        <v/>
      </c>
      <c r="AQ96" s="38" t="str">
        <f t="shared" si="60"/>
        <v/>
      </c>
      <c r="AR96" s="25" t="str">
        <f t="shared" si="44"/>
        <v/>
      </c>
      <c r="AS96" s="25" t="str">
        <f t="shared" si="61"/>
        <v/>
      </c>
      <c r="AT96" s="25" t="str">
        <f t="shared" si="62"/>
        <v/>
      </c>
      <c r="AU96" s="25" t="str">
        <f t="shared" si="63"/>
        <v/>
      </c>
      <c r="AV96" s="60" t="str">
        <f t="shared" si="64"/>
        <v/>
      </c>
      <c r="AW96" s="61" t="str">
        <f t="shared" si="65"/>
        <v/>
      </c>
      <c r="AX96" s="56" t="str">
        <f t="shared" si="66"/>
        <v/>
      </c>
      <c r="AY96" s="61" t="str">
        <f t="shared" si="67"/>
        <v/>
      </c>
      <c r="AZ96" s="62" t="str">
        <f t="shared" si="68"/>
        <v/>
      </c>
      <c r="BA96" s="27" t="str">
        <f t="shared" si="69"/>
        <v/>
      </c>
      <c r="BB96" s="27" t="str">
        <f t="shared" si="70"/>
        <v/>
      </c>
      <c r="BC96" s="27" t="str">
        <f t="shared" si="71"/>
        <v/>
      </c>
      <c r="BD96" s="27" t="str">
        <f t="shared" si="72"/>
        <v/>
      </c>
      <c r="BE96" s="27" t="str">
        <f t="shared" si="73"/>
        <v/>
      </c>
      <c r="BF96" s="27" t="str">
        <f t="shared" si="74"/>
        <v/>
      </c>
      <c r="BG96" s="27" t="str">
        <f t="shared" si="75"/>
        <v/>
      </c>
      <c r="BH96" s="27" t="str">
        <f t="shared" si="76"/>
        <v/>
      </c>
      <c r="BI96" s="27" t="str">
        <f t="shared" si="77"/>
        <v/>
      </c>
      <c r="BJ96" s="27" t="str">
        <f t="shared" si="45"/>
        <v/>
      </c>
      <c r="BK96" s="79"/>
    </row>
    <row r="97" spans="1:63">
      <c r="A97" s="21"/>
      <c r="B97" s="18"/>
      <c r="C97" s="51"/>
      <c r="D97" s="51"/>
      <c r="E97" s="50"/>
      <c r="F97" s="51"/>
      <c r="G97" s="51"/>
      <c r="H97" s="4"/>
      <c r="I97" s="20"/>
      <c r="J97" s="18"/>
      <c r="K97" s="4"/>
      <c r="L97" s="51"/>
      <c r="M97" s="18"/>
      <c r="N97" s="51"/>
      <c r="O97" s="51"/>
      <c r="P97" s="51"/>
      <c r="Q97" s="51"/>
      <c r="R97" s="36"/>
      <c r="S97" s="87"/>
      <c r="T97" s="81" t="str">
        <f t="shared" si="46"/>
        <v/>
      </c>
      <c r="U97" s="85"/>
      <c r="V97" s="85"/>
      <c r="W97" s="91"/>
      <c r="X97" s="25">
        <f t="shared" si="47"/>
        <v>0</v>
      </c>
      <c r="Y97" s="25">
        <f t="shared" si="48"/>
        <v>0</v>
      </c>
      <c r="Z97" s="25" t="str">
        <f>IF(X97=1, "", IF(Y97&lt;SUM(Y98:$Y$500), "Empty Row", ""))</f>
        <v/>
      </c>
      <c r="AA97" s="25" t="str">
        <f t="shared" si="39"/>
        <v/>
      </c>
      <c r="AB97" s="25" t="str">
        <f t="shared" si="40"/>
        <v/>
      </c>
      <c r="AC97" s="38" t="str">
        <f t="shared" si="49"/>
        <v/>
      </c>
      <c r="AD97" s="38" t="str">
        <f t="shared" si="50"/>
        <v/>
      </c>
      <c r="AE97" s="38" t="str">
        <f t="shared" si="51"/>
        <v/>
      </c>
      <c r="AF97" s="38" t="str">
        <f t="shared" si="52"/>
        <v/>
      </c>
      <c r="AG97" s="38" t="str">
        <f t="shared" si="53"/>
        <v/>
      </c>
      <c r="AH97" s="26" t="str">
        <f t="shared" si="54"/>
        <v/>
      </c>
      <c r="AI97" s="25" t="str">
        <f t="shared" si="41"/>
        <v/>
      </c>
      <c r="AJ97" s="25" t="str">
        <f t="shared" si="42"/>
        <v/>
      </c>
      <c r="AK97" s="26" t="str">
        <f t="shared" si="55"/>
        <v/>
      </c>
      <c r="AL97" s="38" t="str">
        <f t="shared" si="56"/>
        <v/>
      </c>
      <c r="AM97" s="25" t="str">
        <f t="shared" si="43"/>
        <v/>
      </c>
      <c r="AN97" s="38" t="str">
        <f t="shared" si="57"/>
        <v/>
      </c>
      <c r="AO97" s="38" t="str">
        <f t="shared" si="58"/>
        <v/>
      </c>
      <c r="AP97" s="38" t="str">
        <f t="shared" si="59"/>
        <v/>
      </c>
      <c r="AQ97" s="38" t="str">
        <f t="shared" si="60"/>
        <v/>
      </c>
      <c r="AR97" s="25" t="str">
        <f t="shared" si="44"/>
        <v/>
      </c>
      <c r="AS97" s="25" t="str">
        <f t="shared" si="61"/>
        <v/>
      </c>
      <c r="AT97" s="25" t="str">
        <f t="shared" si="62"/>
        <v/>
      </c>
      <c r="AU97" s="25" t="str">
        <f t="shared" si="63"/>
        <v/>
      </c>
      <c r="AV97" s="60" t="str">
        <f t="shared" si="64"/>
        <v/>
      </c>
      <c r="AW97" s="61" t="str">
        <f t="shared" si="65"/>
        <v/>
      </c>
      <c r="AX97" s="56" t="str">
        <f t="shared" si="66"/>
        <v/>
      </c>
      <c r="AY97" s="61" t="str">
        <f t="shared" si="67"/>
        <v/>
      </c>
      <c r="AZ97" s="62" t="str">
        <f t="shared" si="68"/>
        <v/>
      </c>
      <c r="BA97" s="27" t="str">
        <f t="shared" si="69"/>
        <v/>
      </c>
      <c r="BB97" s="27" t="str">
        <f t="shared" si="70"/>
        <v/>
      </c>
      <c r="BC97" s="27" t="str">
        <f t="shared" si="71"/>
        <v/>
      </c>
      <c r="BD97" s="27" t="str">
        <f t="shared" si="72"/>
        <v/>
      </c>
      <c r="BE97" s="27" t="str">
        <f t="shared" si="73"/>
        <v/>
      </c>
      <c r="BF97" s="27" t="str">
        <f t="shared" si="74"/>
        <v/>
      </c>
      <c r="BG97" s="27" t="str">
        <f t="shared" si="75"/>
        <v/>
      </c>
      <c r="BH97" s="27" t="str">
        <f t="shared" si="76"/>
        <v/>
      </c>
      <c r="BI97" s="27" t="str">
        <f t="shared" si="77"/>
        <v/>
      </c>
      <c r="BJ97" s="27" t="str">
        <f t="shared" si="45"/>
        <v/>
      </c>
      <c r="BK97" s="79"/>
    </row>
    <row r="98" spans="1:63">
      <c r="A98" s="21"/>
      <c r="B98" s="18"/>
      <c r="C98" s="51"/>
      <c r="D98" s="51"/>
      <c r="E98" s="50"/>
      <c r="F98" s="51"/>
      <c r="G98" s="51"/>
      <c r="H98" s="4"/>
      <c r="I98" s="20"/>
      <c r="J98" s="18"/>
      <c r="K98" s="4"/>
      <c r="L98" s="51"/>
      <c r="M98" s="18"/>
      <c r="N98" s="51"/>
      <c r="O98" s="51"/>
      <c r="P98" s="51"/>
      <c r="Q98" s="51"/>
      <c r="R98" s="36"/>
      <c r="S98" s="87"/>
      <c r="T98" s="81" t="str">
        <f t="shared" si="46"/>
        <v/>
      </c>
      <c r="U98" s="85"/>
      <c r="V98" s="85"/>
      <c r="W98" s="91"/>
      <c r="X98" s="25">
        <f t="shared" si="47"/>
        <v>0</v>
      </c>
      <c r="Y98" s="25">
        <f t="shared" si="48"/>
        <v>0</v>
      </c>
      <c r="Z98" s="25" t="str">
        <f>IF(X98=1, "", IF(Y98&lt;SUM(Y99:$Y$500), "Empty Row", ""))</f>
        <v/>
      </c>
      <c r="AA98" s="25" t="str">
        <f t="shared" si="39"/>
        <v/>
      </c>
      <c r="AB98" s="25" t="str">
        <f t="shared" si="40"/>
        <v/>
      </c>
      <c r="AC98" s="38" t="str">
        <f t="shared" si="49"/>
        <v/>
      </c>
      <c r="AD98" s="38" t="str">
        <f t="shared" si="50"/>
        <v/>
      </c>
      <c r="AE98" s="38" t="str">
        <f t="shared" si="51"/>
        <v/>
      </c>
      <c r="AF98" s="38" t="str">
        <f t="shared" si="52"/>
        <v/>
      </c>
      <c r="AG98" s="38" t="str">
        <f t="shared" si="53"/>
        <v/>
      </c>
      <c r="AH98" s="26" t="str">
        <f t="shared" si="54"/>
        <v/>
      </c>
      <c r="AI98" s="25" t="str">
        <f t="shared" si="41"/>
        <v/>
      </c>
      <c r="AJ98" s="25" t="str">
        <f t="shared" si="42"/>
        <v/>
      </c>
      <c r="AK98" s="26" t="str">
        <f t="shared" si="55"/>
        <v/>
      </c>
      <c r="AL98" s="38" t="str">
        <f t="shared" si="56"/>
        <v/>
      </c>
      <c r="AM98" s="25" t="str">
        <f t="shared" si="43"/>
        <v/>
      </c>
      <c r="AN98" s="38" t="str">
        <f t="shared" si="57"/>
        <v/>
      </c>
      <c r="AO98" s="38" t="str">
        <f t="shared" si="58"/>
        <v/>
      </c>
      <c r="AP98" s="38" t="str">
        <f t="shared" si="59"/>
        <v/>
      </c>
      <c r="AQ98" s="38" t="str">
        <f t="shared" si="60"/>
        <v/>
      </c>
      <c r="AR98" s="25" t="str">
        <f t="shared" si="44"/>
        <v/>
      </c>
      <c r="AS98" s="25" t="str">
        <f t="shared" si="61"/>
        <v/>
      </c>
      <c r="AT98" s="25" t="str">
        <f t="shared" si="62"/>
        <v/>
      </c>
      <c r="AU98" s="25" t="str">
        <f t="shared" si="63"/>
        <v/>
      </c>
      <c r="AV98" s="60" t="str">
        <f t="shared" si="64"/>
        <v/>
      </c>
      <c r="AW98" s="61" t="str">
        <f t="shared" si="65"/>
        <v/>
      </c>
      <c r="AX98" s="56" t="str">
        <f t="shared" si="66"/>
        <v/>
      </c>
      <c r="AY98" s="61" t="str">
        <f t="shared" si="67"/>
        <v/>
      </c>
      <c r="AZ98" s="62" t="str">
        <f t="shared" si="68"/>
        <v/>
      </c>
      <c r="BA98" s="27" t="str">
        <f t="shared" si="69"/>
        <v/>
      </c>
      <c r="BB98" s="27" t="str">
        <f t="shared" si="70"/>
        <v/>
      </c>
      <c r="BC98" s="27" t="str">
        <f t="shared" si="71"/>
        <v/>
      </c>
      <c r="BD98" s="27" t="str">
        <f t="shared" si="72"/>
        <v/>
      </c>
      <c r="BE98" s="27" t="str">
        <f t="shared" si="73"/>
        <v/>
      </c>
      <c r="BF98" s="27" t="str">
        <f t="shared" si="74"/>
        <v/>
      </c>
      <c r="BG98" s="27" t="str">
        <f t="shared" si="75"/>
        <v/>
      </c>
      <c r="BH98" s="27" t="str">
        <f t="shared" si="76"/>
        <v/>
      </c>
      <c r="BI98" s="27" t="str">
        <f t="shared" si="77"/>
        <v/>
      </c>
      <c r="BJ98" s="27" t="str">
        <f t="shared" si="45"/>
        <v/>
      </c>
      <c r="BK98" s="79"/>
    </row>
    <row r="99" spans="1:63">
      <c r="A99" s="21"/>
      <c r="B99" s="18"/>
      <c r="C99" s="51"/>
      <c r="D99" s="51"/>
      <c r="E99" s="50"/>
      <c r="F99" s="51"/>
      <c r="G99" s="51"/>
      <c r="H99" s="4"/>
      <c r="I99" s="20"/>
      <c r="J99" s="18"/>
      <c r="K99" s="4"/>
      <c r="L99" s="51"/>
      <c r="M99" s="18"/>
      <c r="N99" s="51"/>
      <c r="O99" s="51"/>
      <c r="P99" s="51"/>
      <c r="Q99" s="51"/>
      <c r="R99" s="36"/>
      <c r="S99" s="87"/>
      <c r="T99" s="81" t="str">
        <f t="shared" si="46"/>
        <v/>
      </c>
      <c r="U99" s="85"/>
      <c r="V99" s="85"/>
      <c r="W99" s="91"/>
      <c r="X99" s="25">
        <f t="shared" si="47"/>
        <v>0</v>
      </c>
      <c r="Y99" s="25">
        <f t="shared" si="48"/>
        <v>0</v>
      </c>
      <c r="Z99" s="25" t="str">
        <f>IF(X99=1, "", IF(Y99&lt;SUM(Y100:$Y$500), "Empty Row", ""))</f>
        <v/>
      </c>
      <c r="AA99" s="25" t="str">
        <f t="shared" si="39"/>
        <v/>
      </c>
      <c r="AB99" s="25" t="str">
        <f t="shared" si="40"/>
        <v/>
      </c>
      <c r="AC99" s="38" t="str">
        <f t="shared" si="49"/>
        <v/>
      </c>
      <c r="AD99" s="38" t="str">
        <f t="shared" si="50"/>
        <v/>
      </c>
      <c r="AE99" s="38" t="str">
        <f t="shared" si="51"/>
        <v/>
      </c>
      <c r="AF99" s="38" t="str">
        <f t="shared" si="52"/>
        <v/>
      </c>
      <c r="AG99" s="38" t="str">
        <f t="shared" si="53"/>
        <v/>
      </c>
      <c r="AH99" s="26" t="str">
        <f t="shared" si="54"/>
        <v/>
      </c>
      <c r="AI99" s="25" t="str">
        <f t="shared" si="41"/>
        <v/>
      </c>
      <c r="AJ99" s="25" t="str">
        <f t="shared" si="42"/>
        <v/>
      </c>
      <c r="AK99" s="26" t="str">
        <f t="shared" si="55"/>
        <v/>
      </c>
      <c r="AL99" s="38" t="str">
        <f t="shared" si="56"/>
        <v/>
      </c>
      <c r="AM99" s="25" t="str">
        <f t="shared" si="43"/>
        <v/>
      </c>
      <c r="AN99" s="38" t="str">
        <f t="shared" si="57"/>
        <v/>
      </c>
      <c r="AO99" s="38" t="str">
        <f t="shared" si="58"/>
        <v/>
      </c>
      <c r="AP99" s="38" t="str">
        <f t="shared" si="59"/>
        <v/>
      </c>
      <c r="AQ99" s="38" t="str">
        <f t="shared" si="60"/>
        <v/>
      </c>
      <c r="AR99" s="25" t="str">
        <f t="shared" si="44"/>
        <v/>
      </c>
      <c r="AS99" s="25" t="str">
        <f t="shared" si="61"/>
        <v/>
      </c>
      <c r="AT99" s="25" t="str">
        <f t="shared" si="62"/>
        <v/>
      </c>
      <c r="AU99" s="25" t="str">
        <f t="shared" si="63"/>
        <v/>
      </c>
      <c r="AV99" s="60" t="str">
        <f t="shared" si="64"/>
        <v/>
      </c>
      <c r="AW99" s="61" t="str">
        <f t="shared" si="65"/>
        <v/>
      </c>
      <c r="AX99" s="56" t="str">
        <f t="shared" si="66"/>
        <v/>
      </c>
      <c r="AY99" s="61" t="str">
        <f t="shared" si="67"/>
        <v/>
      </c>
      <c r="AZ99" s="62" t="str">
        <f t="shared" si="68"/>
        <v/>
      </c>
      <c r="BA99" s="27" t="str">
        <f t="shared" si="69"/>
        <v/>
      </c>
      <c r="BB99" s="27" t="str">
        <f t="shared" si="70"/>
        <v/>
      </c>
      <c r="BC99" s="27" t="str">
        <f t="shared" si="71"/>
        <v/>
      </c>
      <c r="BD99" s="27" t="str">
        <f t="shared" si="72"/>
        <v/>
      </c>
      <c r="BE99" s="27" t="str">
        <f t="shared" si="73"/>
        <v/>
      </c>
      <c r="BF99" s="27" t="str">
        <f t="shared" si="74"/>
        <v/>
      </c>
      <c r="BG99" s="27" t="str">
        <f t="shared" si="75"/>
        <v/>
      </c>
      <c r="BH99" s="27" t="str">
        <f t="shared" si="76"/>
        <v/>
      </c>
      <c r="BI99" s="27" t="str">
        <f t="shared" si="77"/>
        <v/>
      </c>
      <c r="BJ99" s="27" t="str">
        <f t="shared" si="45"/>
        <v/>
      </c>
      <c r="BK99" s="79"/>
    </row>
    <row r="100" spans="1:63">
      <c r="A100" s="21"/>
      <c r="B100" s="18"/>
      <c r="C100" s="51"/>
      <c r="D100" s="51"/>
      <c r="E100" s="50"/>
      <c r="F100" s="51"/>
      <c r="G100" s="51"/>
      <c r="H100" s="4"/>
      <c r="I100" s="20"/>
      <c r="J100" s="18"/>
      <c r="K100" s="4"/>
      <c r="L100" s="51"/>
      <c r="M100" s="18"/>
      <c r="N100" s="51"/>
      <c r="O100" s="51"/>
      <c r="P100" s="51"/>
      <c r="Q100" s="51"/>
      <c r="R100" s="36"/>
      <c r="S100" s="87"/>
      <c r="T100" s="81" t="str">
        <f t="shared" si="46"/>
        <v/>
      </c>
      <c r="U100" s="85"/>
      <c r="V100" s="85"/>
      <c r="W100" s="91"/>
      <c r="X100" s="25">
        <f t="shared" si="47"/>
        <v>0</v>
      </c>
      <c r="Y100" s="25">
        <f t="shared" si="48"/>
        <v>0</v>
      </c>
      <c r="Z100" s="25" t="str">
        <f>IF(X100=1, "", IF(Y100&lt;SUM(Y101:$Y$500), "Empty Row", ""))</f>
        <v/>
      </c>
      <c r="AA100" s="25" t="str">
        <f t="shared" si="39"/>
        <v/>
      </c>
      <c r="AB100" s="25" t="str">
        <f t="shared" si="40"/>
        <v/>
      </c>
      <c r="AC100" s="38" t="str">
        <f t="shared" si="49"/>
        <v/>
      </c>
      <c r="AD100" s="38" t="str">
        <f t="shared" si="50"/>
        <v/>
      </c>
      <c r="AE100" s="38" t="str">
        <f t="shared" si="51"/>
        <v/>
      </c>
      <c r="AF100" s="38" t="str">
        <f t="shared" si="52"/>
        <v/>
      </c>
      <c r="AG100" s="38" t="str">
        <f t="shared" si="53"/>
        <v/>
      </c>
      <c r="AH100" s="26" t="str">
        <f t="shared" si="54"/>
        <v/>
      </c>
      <c r="AI100" s="25" t="str">
        <f t="shared" si="41"/>
        <v/>
      </c>
      <c r="AJ100" s="25" t="str">
        <f t="shared" si="42"/>
        <v/>
      </c>
      <c r="AK100" s="26" t="str">
        <f t="shared" si="55"/>
        <v/>
      </c>
      <c r="AL100" s="38" t="str">
        <f t="shared" si="56"/>
        <v/>
      </c>
      <c r="AM100" s="25" t="str">
        <f t="shared" si="43"/>
        <v/>
      </c>
      <c r="AN100" s="38" t="str">
        <f t="shared" si="57"/>
        <v/>
      </c>
      <c r="AO100" s="38" t="str">
        <f t="shared" si="58"/>
        <v/>
      </c>
      <c r="AP100" s="38" t="str">
        <f t="shared" si="59"/>
        <v/>
      </c>
      <c r="AQ100" s="38" t="str">
        <f t="shared" si="60"/>
        <v/>
      </c>
      <c r="AR100" s="25" t="str">
        <f t="shared" si="44"/>
        <v/>
      </c>
      <c r="AS100" s="25" t="str">
        <f t="shared" si="61"/>
        <v/>
      </c>
      <c r="AT100" s="25" t="str">
        <f t="shared" si="62"/>
        <v/>
      </c>
      <c r="AU100" s="25" t="str">
        <f t="shared" si="63"/>
        <v/>
      </c>
      <c r="AV100" s="60" t="str">
        <f t="shared" si="64"/>
        <v/>
      </c>
      <c r="AW100" s="61" t="str">
        <f t="shared" si="65"/>
        <v/>
      </c>
      <c r="AX100" s="56" t="str">
        <f t="shared" si="66"/>
        <v/>
      </c>
      <c r="AY100" s="61" t="str">
        <f t="shared" si="67"/>
        <v/>
      </c>
      <c r="AZ100" s="62" t="str">
        <f t="shared" si="68"/>
        <v/>
      </c>
      <c r="BA100" s="27" t="str">
        <f t="shared" si="69"/>
        <v/>
      </c>
      <c r="BB100" s="27" t="str">
        <f t="shared" si="70"/>
        <v/>
      </c>
      <c r="BC100" s="27" t="str">
        <f t="shared" si="71"/>
        <v/>
      </c>
      <c r="BD100" s="27" t="str">
        <f t="shared" si="72"/>
        <v/>
      </c>
      <c r="BE100" s="27" t="str">
        <f t="shared" si="73"/>
        <v/>
      </c>
      <c r="BF100" s="27" t="str">
        <f t="shared" si="74"/>
        <v/>
      </c>
      <c r="BG100" s="27" t="str">
        <f t="shared" si="75"/>
        <v/>
      </c>
      <c r="BH100" s="27" t="str">
        <f t="shared" si="76"/>
        <v/>
      </c>
      <c r="BI100" s="27" t="str">
        <f t="shared" si="77"/>
        <v/>
      </c>
      <c r="BJ100" s="27" t="str">
        <f t="shared" si="45"/>
        <v/>
      </c>
      <c r="BK100" s="79"/>
    </row>
    <row r="101" spans="1:63">
      <c r="A101" s="21"/>
      <c r="B101" s="18"/>
      <c r="C101" s="51"/>
      <c r="D101" s="51"/>
      <c r="E101" s="50"/>
      <c r="F101" s="51"/>
      <c r="G101" s="51"/>
      <c r="H101" s="4"/>
      <c r="I101" s="20"/>
      <c r="J101" s="18"/>
      <c r="K101" s="4"/>
      <c r="L101" s="51"/>
      <c r="M101" s="18"/>
      <c r="N101" s="51"/>
      <c r="O101" s="51"/>
      <c r="P101" s="51"/>
      <c r="Q101" s="51"/>
      <c r="R101" s="36"/>
      <c r="S101" s="79"/>
      <c r="T101" s="81" t="str">
        <f t="shared" si="46"/>
        <v/>
      </c>
      <c r="U101" s="79"/>
      <c r="V101" s="79"/>
      <c r="W101" s="91"/>
      <c r="X101" s="25">
        <f t="shared" si="47"/>
        <v>0</v>
      </c>
      <c r="Y101" s="25">
        <f t="shared" si="48"/>
        <v>0</v>
      </c>
      <c r="Z101" s="25" t="str">
        <f>IF(X101=1, "", IF(Y101&lt;SUM(Y102:$Y$500), "Empty Row", ""))</f>
        <v/>
      </c>
      <c r="AA101" s="25" t="str">
        <f t="shared" si="39"/>
        <v/>
      </c>
      <c r="AB101" s="25" t="str">
        <f t="shared" si="40"/>
        <v/>
      </c>
      <c r="AC101" s="38" t="str">
        <f t="shared" si="49"/>
        <v/>
      </c>
      <c r="AD101" s="38" t="str">
        <f t="shared" si="50"/>
        <v/>
      </c>
      <c r="AE101" s="38" t="str">
        <f t="shared" si="51"/>
        <v/>
      </c>
      <c r="AF101" s="38" t="str">
        <f t="shared" si="52"/>
        <v/>
      </c>
      <c r="AG101" s="38" t="str">
        <f t="shared" si="53"/>
        <v/>
      </c>
      <c r="AH101" s="26" t="str">
        <f t="shared" si="54"/>
        <v/>
      </c>
      <c r="AI101" s="25" t="str">
        <f t="shared" si="41"/>
        <v/>
      </c>
      <c r="AJ101" s="25" t="str">
        <f t="shared" si="42"/>
        <v/>
      </c>
      <c r="AK101" s="26" t="str">
        <f t="shared" si="55"/>
        <v/>
      </c>
      <c r="AL101" s="38" t="str">
        <f t="shared" si="56"/>
        <v/>
      </c>
      <c r="AM101" s="25" t="str">
        <f t="shared" si="43"/>
        <v/>
      </c>
      <c r="AN101" s="38" t="str">
        <f t="shared" si="57"/>
        <v/>
      </c>
      <c r="AO101" s="38" t="str">
        <f t="shared" si="58"/>
        <v/>
      </c>
      <c r="AP101" s="38" t="str">
        <f t="shared" si="59"/>
        <v/>
      </c>
      <c r="AQ101" s="38" t="str">
        <f t="shared" si="60"/>
        <v/>
      </c>
      <c r="AR101" s="25" t="str">
        <f t="shared" si="44"/>
        <v/>
      </c>
      <c r="AS101" s="25" t="str">
        <f t="shared" si="61"/>
        <v/>
      </c>
      <c r="AT101" s="25" t="str">
        <f t="shared" si="62"/>
        <v/>
      </c>
      <c r="AU101" s="25" t="str">
        <f t="shared" si="63"/>
        <v/>
      </c>
      <c r="AV101" s="60" t="str">
        <f t="shared" si="64"/>
        <v/>
      </c>
      <c r="AW101" s="61" t="str">
        <f t="shared" si="65"/>
        <v/>
      </c>
      <c r="AX101" s="56" t="str">
        <f t="shared" si="66"/>
        <v/>
      </c>
      <c r="AY101" s="61" t="str">
        <f t="shared" si="67"/>
        <v/>
      </c>
      <c r="AZ101" s="62" t="str">
        <f t="shared" si="68"/>
        <v/>
      </c>
      <c r="BA101" s="27" t="str">
        <f t="shared" si="69"/>
        <v/>
      </c>
      <c r="BB101" s="27" t="str">
        <f t="shared" si="70"/>
        <v/>
      </c>
      <c r="BC101" s="27" t="str">
        <f t="shared" si="71"/>
        <v/>
      </c>
      <c r="BD101" s="27" t="str">
        <f t="shared" si="72"/>
        <v/>
      </c>
      <c r="BE101" s="27" t="str">
        <f t="shared" si="73"/>
        <v/>
      </c>
      <c r="BF101" s="27" t="str">
        <f t="shared" si="74"/>
        <v/>
      </c>
      <c r="BG101" s="27" t="str">
        <f t="shared" si="75"/>
        <v/>
      </c>
      <c r="BH101" s="27" t="str">
        <f t="shared" si="76"/>
        <v/>
      </c>
      <c r="BI101" s="27" t="str">
        <f t="shared" si="77"/>
        <v/>
      </c>
      <c r="BJ101" s="27" t="str">
        <f t="shared" si="45"/>
        <v/>
      </c>
      <c r="BK101" s="79"/>
    </row>
    <row r="102" spans="1:63">
      <c r="A102" s="21"/>
      <c r="B102" s="18"/>
      <c r="C102" s="51"/>
      <c r="D102" s="51"/>
      <c r="E102" s="50"/>
      <c r="F102" s="51"/>
      <c r="G102" s="51"/>
      <c r="H102" s="4"/>
      <c r="I102" s="20"/>
      <c r="J102" s="18"/>
      <c r="K102" s="4"/>
      <c r="L102" s="51"/>
      <c r="M102" s="18"/>
      <c r="N102" s="51"/>
      <c r="O102" s="51"/>
      <c r="P102" s="51"/>
      <c r="Q102" s="51"/>
      <c r="R102" s="36"/>
      <c r="S102" s="79"/>
      <c r="T102" s="81" t="str">
        <f t="shared" si="46"/>
        <v/>
      </c>
      <c r="U102" s="79"/>
      <c r="V102" s="79"/>
      <c r="W102" s="91"/>
      <c r="X102" s="25">
        <f t="shared" si="47"/>
        <v>0</v>
      </c>
      <c r="Y102" s="25">
        <f t="shared" si="48"/>
        <v>0</v>
      </c>
      <c r="Z102" s="25" t="str">
        <f>IF(X102=1, "", IF(Y102&lt;SUM(Y103:$Y$500), "Empty Row", ""))</f>
        <v/>
      </c>
      <c r="AA102" s="25" t="str">
        <f t="shared" si="39"/>
        <v/>
      </c>
      <c r="AB102" s="25" t="str">
        <f t="shared" si="40"/>
        <v/>
      </c>
      <c r="AC102" s="38" t="str">
        <f t="shared" si="49"/>
        <v/>
      </c>
      <c r="AD102" s="38" t="str">
        <f t="shared" si="50"/>
        <v/>
      </c>
      <c r="AE102" s="38" t="str">
        <f t="shared" si="51"/>
        <v/>
      </c>
      <c r="AF102" s="38" t="str">
        <f t="shared" si="52"/>
        <v/>
      </c>
      <c r="AG102" s="38" t="str">
        <f t="shared" si="53"/>
        <v/>
      </c>
      <c r="AH102" s="26" t="str">
        <f t="shared" si="54"/>
        <v/>
      </c>
      <c r="AI102" s="25" t="str">
        <f t="shared" si="41"/>
        <v/>
      </c>
      <c r="AJ102" s="25" t="str">
        <f t="shared" si="42"/>
        <v/>
      </c>
      <c r="AK102" s="26" t="str">
        <f t="shared" si="55"/>
        <v/>
      </c>
      <c r="AL102" s="38" t="str">
        <f t="shared" si="56"/>
        <v/>
      </c>
      <c r="AM102" s="25" t="str">
        <f t="shared" si="43"/>
        <v/>
      </c>
      <c r="AN102" s="38" t="str">
        <f t="shared" si="57"/>
        <v/>
      </c>
      <c r="AO102" s="38" t="str">
        <f t="shared" si="58"/>
        <v/>
      </c>
      <c r="AP102" s="38" t="str">
        <f t="shared" si="59"/>
        <v/>
      </c>
      <c r="AQ102" s="38" t="str">
        <f t="shared" si="60"/>
        <v/>
      </c>
      <c r="AR102" s="25" t="str">
        <f t="shared" si="44"/>
        <v/>
      </c>
      <c r="AS102" s="25" t="str">
        <f t="shared" si="61"/>
        <v/>
      </c>
      <c r="AT102" s="25" t="str">
        <f t="shared" si="62"/>
        <v/>
      </c>
      <c r="AU102" s="25" t="str">
        <f t="shared" si="63"/>
        <v/>
      </c>
      <c r="AV102" s="60" t="str">
        <f t="shared" si="64"/>
        <v/>
      </c>
      <c r="AW102" s="61" t="str">
        <f t="shared" si="65"/>
        <v/>
      </c>
      <c r="AX102" s="56" t="str">
        <f t="shared" si="66"/>
        <v/>
      </c>
      <c r="AY102" s="61" t="str">
        <f t="shared" si="67"/>
        <v/>
      </c>
      <c r="AZ102" s="62" t="str">
        <f t="shared" si="68"/>
        <v/>
      </c>
      <c r="BA102" s="27" t="str">
        <f t="shared" si="69"/>
        <v/>
      </c>
      <c r="BB102" s="27" t="str">
        <f t="shared" si="70"/>
        <v/>
      </c>
      <c r="BC102" s="27" t="str">
        <f t="shared" si="71"/>
        <v/>
      </c>
      <c r="BD102" s="27" t="str">
        <f t="shared" si="72"/>
        <v/>
      </c>
      <c r="BE102" s="27" t="str">
        <f t="shared" si="73"/>
        <v/>
      </c>
      <c r="BF102" s="27" t="str">
        <f t="shared" si="74"/>
        <v/>
      </c>
      <c r="BG102" s="27" t="str">
        <f t="shared" si="75"/>
        <v/>
      </c>
      <c r="BH102" s="27" t="str">
        <f t="shared" si="76"/>
        <v/>
      </c>
      <c r="BI102" s="27" t="str">
        <f t="shared" si="77"/>
        <v/>
      </c>
      <c r="BJ102" s="27" t="str">
        <f t="shared" si="45"/>
        <v/>
      </c>
      <c r="BK102" s="79"/>
    </row>
    <row r="103" spans="1:63">
      <c r="A103" s="21"/>
      <c r="B103" s="18"/>
      <c r="C103" s="51"/>
      <c r="D103" s="51"/>
      <c r="E103" s="50"/>
      <c r="F103" s="51"/>
      <c r="G103" s="51"/>
      <c r="H103" s="4"/>
      <c r="I103" s="20"/>
      <c r="J103" s="18"/>
      <c r="K103" s="4"/>
      <c r="L103" s="51"/>
      <c r="M103" s="18"/>
      <c r="N103" s="51"/>
      <c r="O103" s="51"/>
      <c r="P103" s="51"/>
      <c r="Q103" s="51"/>
      <c r="R103" s="36"/>
      <c r="S103" s="79"/>
      <c r="T103" s="81" t="str">
        <f t="shared" si="46"/>
        <v/>
      </c>
      <c r="U103" s="79"/>
      <c r="V103" s="79"/>
      <c r="W103" s="91"/>
      <c r="X103" s="25">
        <f t="shared" si="47"/>
        <v>0</v>
      </c>
      <c r="Y103" s="25">
        <f t="shared" si="48"/>
        <v>0</v>
      </c>
      <c r="Z103" s="25" t="str">
        <f>IF(X103=1, "", IF(Y103&lt;SUM(Y104:$Y$500), "Empty Row", ""))</f>
        <v/>
      </c>
      <c r="AA103" s="25" t="str">
        <f t="shared" si="39"/>
        <v/>
      </c>
      <c r="AB103" s="25" t="str">
        <f t="shared" si="40"/>
        <v/>
      </c>
      <c r="AC103" s="38" t="str">
        <f t="shared" si="49"/>
        <v/>
      </c>
      <c r="AD103" s="38" t="str">
        <f t="shared" si="50"/>
        <v/>
      </c>
      <c r="AE103" s="38" t="str">
        <f t="shared" si="51"/>
        <v/>
      </c>
      <c r="AF103" s="38" t="str">
        <f t="shared" si="52"/>
        <v/>
      </c>
      <c r="AG103" s="38" t="str">
        <f t="shared" si="53"/>
        <v/>
      </c>
      <c r="AH103" s="26" t="str">
        <f t="shared" si="54"/>
        <v/>
      </c>
      <c r="AI103" s="25" t="str">
        <f t="shared" si="41"/>
        <v/>
      </c>
      <c r="AJ103" s="25" t="str">
        <f t="shared" si="42"/>
        <v/>
      </c>
      <c r="AK103" s="26" t="str">
        <f t="shared" si="55"/>
        <v/>
      </c>
      <c r="AL103" s="38" t="str">
        <f t="shared" si="56"/>
        <v/>
      </c>
      <c r="AM103" s="25" t="str">
        <f t="shared" si="43"/>
        <v/>
      </c>
      <c r="AN103" s="38" t="str">
        <f t="shared" si="57"/>
        <v/>
      </c>
      <c r="AO103" s="38" t="str">
        <f t="shared" si="58"/>
        <v/>
      </c>
      <c r="AP103" s="38" t="str">
        <f t="shared" si="59"/>
        <v/>
      </c>
      <c r="AQ103" s="38" t="str">
        <f t="shared" si="60"/>
        <v/>
      </c>
      <c r="AR103" s="25" t="str">
        <f t="shared" si="44"/>
        <v/>
      </c>
      <c r="AS103" s="25" t="str">
        <f t="shared" si="61"/>
        <v/>
      </c>
      <c r="AT103" s="25" t="str">
        <f t="shared" si="62"/>
        <v/>
      </c>
      <c r="AU103" s="25" t="str">
        <f t="shared" si="63"/>
        <v/>
      </c>
      <c r="AV103" s="60" t="str">
        <f t="shared" si="64"/>
        <v/>
      </c>
      <c r="AW103" s="61" t="str">
        <f t="shared" si="65"/>
        <v/>
      </c>
      <c r="AX103" s="56" t="str">
        <f t="shared" si="66"/>
        <v/>
      </c>
      <c r="AY103" s="61" t="str">
        <f t="shared" si="67"/>
        <v/>
      </c>
      <c r="AZ103" s="62" t="str">
        <f t="shared" si="68"/>
        <v/>
      </c>
      <c r="BA103" s="27" t="str">
        <f t="shared" si="69"/>
        <v/>
      </c>
      <c r="BB103" s="27" t="str">
        <f t="shared" si="70"/>
        <v/>
      </c>
      <c r="BC103" s="27" t="str">
        <f t="shared" si="71"/>
        <v/>
      </c>
      <c r="BD103" s="27" t="str">
        <f t="shared" si="72"/>
        <v/>
      </c>
      <c r="BE103" s="27" t="str">
        <f t="shared" si="73"/>
        <v/>
      </c>
      <c r="BF103" s="27" t="str">
        <f t="shared" si="74"/>
        <v/>
      </c>
      <c r="BG103" s="27" t="str">
        <f t="shared" si="75"/>
        <v/>
      </c>
      <c r="BH103" s="27" t="str">
        <f t="shared" si="76"/>
        <v/>
      </c>
      <c r="BI103" s="27" t="str">
        <f t="shared" si="77"/>
        <v/>
      </c>
      <c r="BJ103" s="27" t="str">
        <f t="shared" si="45"/>
        <v/>
      </c>
      <c r="BK103" s="79"/>
    </row>
    <row r="104" spans="1:63">
      <c r="A104" s="21"/>
      <c r="B104" s="18"/>
      <c r="C104" s="51"/>
      <c r="D104" s="51"/>
      <c r="E104" s="50"/>
      <c r="F104" s="51"/>
      <c r="G104" s="51"/>
      <c r="H104" s="4"/>
      <c r="I104" s="20"/>
      <c r="J104" s="18"/>
      <c r="K104" s="4"/>
      <c r="L104" s="51"/>
      <c r="M104" s="18"/>
      <c r="N104" s="51"/>
      <c r="O104" s="51"/>
      <c r="P104" s="51"/>
      <c r="Q104" s="51"/>
      <c r="R104" s="36"/>
      <c r="S104" s="79"/>
      <c r="T104" s="81" t="str">
        <f t="shared" si="46"/>
        <v/>
      </c>
      <c r="U104" s="79"/>
      <c r="V104" s="79"/>
      <c r="W104" s="91"/>
      <c r="X104" s="25">
        <f t="shared" si="47"/>
        <v>0</v>
      </c>
      <c r="Y104" s="25">
        <f t="shared" si="48"/>
        <v>0</v>
      </c>
      <c r="Z104" s="25" t="str">
        <f>IF(X104=1, "", IF(Y104&lt;SUM(Y105:$Y$500), "Empty Row", ""))</f>
        <v/>
      </c>
      <c r="AA104" s="25" t="str">
        <f t="shared" si="39"/>
        <v/>
      </c>
      <c r="AB104" s="25" t="str">
        <f t="shared" si="40"/>
        <v/>
      </c>
      <c r="AC104" s="38" t="str">
        <f t="shared" si="49"/>
        <v/>
      </c>
      <c r="AD104" s="38" t="str">
        <f t="shared" si="50"/>
        <v/>
      </c>
      <c r="AE104" s="38" t="str">
        <f t="shared" si="51"/>
        <v/>
      </c>
      <c r="AF104" s="38" t="str">
        <f t="shared" si="52"/>
        <v/>
      </c>
      <c r="AG104" s="38" t="str">
        <f t="shared" si="53"/>
        <v/>
      </c>
      <c r="AH104" s="26" t="str">
        <f t="shared" si="54"/>
        <v/>
      </c>
      <c r="AI104" s="25" t="str">
        <f t="shared" si="41"/>
        <v/>
      </c>
      <c r="AJ104" s="25" t="str">
        <f t="shared" si="42"/>
        <v/>
      </c>
      <c r="AK104" s="26" t="str">
        <f t="shared" si="55"/>
        <v/>
      </c>
      <c r="AL104" s="38" t="str">
        <f t="shared" si="56"/>
        <v/>
      </c>
      <c r="AM104" s="25" t="str">
        <f t="shared" si="43"/>
        <v/>
      </c>
      <c r="AN104" s="38" t="str">
        <f t="shared" si="57"/>
        <v/>
      </c>
      <c r="AO104" s="38" t="str">
        <f t="shared" si="58"/>
        <v/>
      </c>
      <c r="AP104" s="38" t="str">
        <f t="shared" si="59"/>
        <v/>
      </c>
      <c r="AQ104" s="38" t="str">
        <f t="shared" si="60"/>
        <v/>
      </c>
      <c r="AR104" s="25" t="str">
        <f t="shared" si="44"/>
        <v/>
      </c>
      <c r="AS104" s="25" t="str">
        <f t="shared" si="61"/>
        <v/>
      </c>
      <c r="AT104" s="25" t="str">
        <f t="shared" si="62"/>
        <v/>
      </c>
      <c r="AU104" s="25" t="str">
        <f t="shared" si="63"/>
        <v/>
      </c>
      <c r="AV104" s="60" t="str">
        <f t="shared" si="64"/>
        <v/>
      </c>
      <c r="AW104" s="61" t="str">
        <f t="shared" si="65"/>
        <v/>
      </c>
      <c r="AX104" s="56" t="str">
        <f t="shared" si="66"/>
        <v/>
      </c>
      <c r="AY104" s="61" t="str">
        <f t="shared" si="67"/>
        <v/>
      </c>
      <c r="AZ104" s="62" t="str">
        <f t="shared" si="68"/>
        <v/>
      </c>
      <c r="BA104" s="27" t="str">
        <f t="shared" si="69"/>
        <v/>
      </c>
      <c r="BB104" s="27" t="str">
        <f t="shared" si="70"/>
        <v/>
      </c>
      <c r="BC104" s="27" t="str">
        <f t="shared" si="71"/>
        <v/>
      </c>
      <c r="BD104" s="27" t="str">
        <f t="shared" si="72"/>
        <v/>
      </c>
      <c r="BE104" s="27" t="str">
        <f t="shared" si="73"/>
        <v/>
      </c>
      <c r="BF104" s="27" t="str">
        <f t="shared" si="74"/>
        <v/>
      </c>
      <c r="BG104" s="27" t="str">
        <f t="shared" si="75"/>
        <v/>
      </c>
      <c r="BH104" s="27" t="str">
        <f t="shared" si="76"/>
        <v/>
      </c>
      <c r="BI104" s="27" t="str">
        <f t="shared" si="77"/>
        <v/>
      </c>
      <c r="BJ104" s="27" t="str">
        <f t="shared" si="45"/>
        <v/>
      </c>
      <c r="BK104" s="79"/>
    </row>
    <row r="105" spans="1:63">
      <c r="A105" s="21"/>
      <c r="B105" s="18"/>
      <c r="C105" s="51"/>
      <c r="D105" s="51"/>
      <c r="E105" s="50"/>
      <c r="F105" s="51"/>
      <c r="G105" s="51"/>
      <c r="H105" s="4"/>
      <c r="I105" s="20"/>
      <c r="J105" s="18"/>
      <c r="K105" s="4"/>
      <c r="L105" s="51"/>
      <c r="M105" s="18"/>
      <c r="N105" s="51"/>
      <c r="O105" s="51"/>
      <c r="P105" s="51"/>
      <c r="Q105" s="51"/>
      <c r="R105" s="36"/>
      <c r="S105" s="79"/>
      <c r="T105" s="81" t="str">
        <f t="shared" si="46"/>
        <v/>
      </c>
      <c r="U105" s="79"/>
      <c r="V105" s="79"/>
      <c r="W105" s="91"/>
      <c r="X105" s="25">
        <f t="shared" si="47"/>
        <v>0</v>
      </c>
      <c r="Y105" s="25">
        <f t="shared" si="48"/>
        <v>0</v>
      </c>
      <c r="Z105" s="25" t="str">
        <f>IF(X105=1, "", IF(Y105&lt;SUM(Y106:$Y$500), "Empty Row", ""))</f>
        <v/>
      </c>
      <c r="AA105" s="25" t="str">
        <f t="shared" si="39"/>
        <v/>
      </c>
      <c r="AB105" s="25" t="str">
        <f t="shared" si="40"/>
        <v/>
      </c>
      <c r="AC105" s="38" t="str">
        <f t="shared" si="49"/>
        <v/>
      </c>
      <c r="AD105" s="38" t="str">
        <f t="shared" si="50"/>
        <v/>
      </c>
      <c r="AE105" s="38" t="str">
        <f t="shared" si="51"/>
        <v/>
      </c>
      <c r="AF105" s="38" t="str">
        <f t="shared" si="52"/>
        <v/>
      </c>
      <c r="AG105" s="38" t="str">
        <f t="shared" si="53"/>
        <v/>
      </c>
      <c r="AH105" s="26" t="str">
        <f t="shared" si="54"/>
        <v/>
      </c>
      <c r="AI105" s="25" t="str">
        <f t="shared" si="41"/>
        <v/>
      </c>
      <c r="AJ105" s="25" t="str">
        <f t="shared" si="42"/>
        <v/>
      </c>
      <c r="AK105" s="26" t="str">
        <f t="shared" si="55"/>
        <v/>
      </c>
      <c r="AL105" s="38" t="str">
        <f t="shared" si="56"/>
        <v/>
      </c>
      <c r="AM105" s="25" t="str">
        <f t="shared" si="43"/>
        <v/>
      </c>
      <c r="AN105" s="38" t="str">
        <f t="shared" si="57"/>
        <v/>
      </c>
      <c r="AO105" s="38" t="str">
        <f t="shared" si="58"/>
        <v/>
      </c>
      <c r="AP105" s="38" t="str">
        <f t="shared" si="59"/>
        <v/>
      </c>
      <c r="AQ105" s="38" t="str">
        <f t="shared" si="60"/>
        <v/>
      </c>
      <c r="AR105" s="25" t="str">
        <f t="shared" si="44"/>
        <v/>
      </c>
      <c r="AS105" s="25" t="str">
        <f t="shared" si="61"/>
        <v/>
      </c>
      <c r="AT105" s="25" t="str">
        <f t="shared" si="62"/>
        <v/>
      </c>
      <c r="AU105" s="25" t="str">
        <f t="shared" si="63"/>
        <v/>
      </c>
      <c r="AV105" s="60" t="str">
        <f t="shared" si="64"/>
        <v/>
      </c>
      <c r="AW105" s="61" t="str">
        <f t="shared" si="65"/>
        <v/>
      </c>
      <c r="AX105" s="56" t="str">
        <f t="shared" si="66"/>
        <v/>
      </c>
      <c r="AY105" s="61" t="str">
        <f t="shared" si="67"/>
        <v/>
      </c>
      <c r="AZ105" s="62" t="str">
        <f t="shared" si="68"/>
        <v/>
      </c>
      <c r="BA105" s="27" t="str">
        <f t="shared" si="69"/>
        <v/>
      </c>
      <c r="BB105" s="27" t="str">
        <f t="shared" si="70"/>
        <v/>
      </c>
      <c r="BC105" s="27" t="str">
        <f t="shared" si="71"/>
        <v/>
      </c>
      <c r="BD105" s="27" t="str">
        <f t="shared" si="72"/>
        <v/>
      </c>
      <c r="BE105" s="27" t="str">
        <f t="shared" si="73"/>
        <v/>
      </c>
      <c r="BF105" s="27" t="str">
        <f t="shared" si="74"/>
        <v/>
      </c>
      <c r="BG105" s="27" t="str">
        <f t="shared" si="75"/>
        <v/>
      </c>
      <c r="BH105" s="27" t="str">
        <f t="shared" si="76"/>
        <v/>
      </c>
      <c r="BI105" s="27" t="str">
        <f t="shared" si="77"/>
        <v/>
      </c>
      <c r="BJ105" s="27" t="str">
        <f t="shared" si="45"/>
        <v/>
      </c>
      <c r="BK105" s="79"/>
    </row>
    <row r="106" spans="1:63">
      <c r="A106" s="21"/>
      <c r="B106" s="18"/>
      <c r="C106" s="51"/>
      <c r="D106" s="51"/>
      <c r="E106" s="50"/>
      <c r="F106" s="51"/>
      <c r="G106" s="51"/>
      <c r="H106" s="4"/>
      <c r="I106" s="20"/>
      <c r="J106" s="18"/>
      <c r="K106" s="4"/>
      <c r="L106" s="51"/>
      <c r="M106" s="18"/>
      <c r="N106" s="51"/>
      <c r="O106" s="51"/>
      <c r="P106" s="51"/>
      <c r="Q106" s="51"/>
      <c r="R106" s="36"/>
      <c r="S106" s="79"/>
      <c r="T106" s="81" t="str">
        <f t="shared" si="46"/>
        <v/>
      </c>
      <c r="U106" s="79"/>
      <c r="V106" s="79"/>
      <c r="W106" s="91"/>
      <c r="X106" s="25">
        <f t="shared" si="47"/>
        <v>0</v>
      </c>
      <c r="Y106" s="25">
        <f t="shared" si="48"/>
        <v>0</v>
      </c>
      <c r="Z106" s="25" t="str">
        <f>IF(X106=1, "", IF(Y106&lt;SUM(Y107:$Y$500), "Empty Row", ""))</f>
        <v/>
      </c>
      <c r="AA106" s="25" t="str">
        <f t="shared" si="39"/>
        <v/>
      </c>
      <c r="AB106" s="25" t="str">
        <f t="shared" si="40"/>
        <v/>
      </c>
      <c r="AC106" s="38" t="str">
        <f t="shared" si="49"/>
        <v/>
      </c>
      <c r="AD106" s="38" t="str">
        <f t="shared" si="50"/>
        <v/>
      </c>
      <c r="AE106" s="38" t="str">
        <f t="shared" si="51"/>
        <v/>
      </c>
      <c r="AF106" s="38" t="str">
        <f t="shared" si="52"/>
        <v/>
      </c>
      <c r="AG106" s="38" t="str">
        <f t="shared" si="53"/>
        <v/>
      </c>
      <c r="AH106" s="26" t="str">
        <f t="shared" si="54"/>
        <v/>
      </c>
      <c r="AI106" s="25" t="str">
        <f t="shared" si="41"/>
        <v/>
      </c>
      <c r="AJ106" s="25" t="str">
        <f t="shared" si="42"/>
        <v/>
      </c>
      <c r="AK106" s="26" t="str">
        <f t="shared" si="55"/>
        <v/>
      </c>
      <c r="AL106" s="38" t="str">
        <f t="shared" si="56"/>
        <v/>
      </c>
      <c r="AM106" s="25" t="str">
        <f t="shared" si="43"/>
        <v/>
      </c>
      <c r="AN106" s="38" t="str">
        <f t="shared" si="57"/>
        <v/>
      </c>
      <c r="AO106" s="38" t="str">
        <f t="shared" si="58"/>
        <v/>
      </c>
      <c r="AP106" s="38" t="str">
        <f t="shared" si="59"/>
        <v/>
      </c>
      <c r="AQ106" s="38" t="str">
        <f t="shared" si="60"/>
        <v/>
      </c>
      <c r="AR106" s="25" t="str">
        <f t="shared" si="44"/>
        <v/>
      </c>
      <c r="AS106" s="25" t="str">
        <f t="shared" si="61"/>
        <v/>
      </c>
      <c r="AT106" s="25" t="str">
        <f t="shared" si="62"/>
        <v/>
      </c>
      <c r="AU106" s="25" t="str">
        <f t="shared" si="63"/>
        <v/>
      </c>
      <c r="AV106" s="60" t="str">
        <f t="shared" si="64"/>
        <v/>
      </c>
      <c r="AW106" s="61" t="str">
        <f t="shared" si="65"/>
        <v/>
      </c>
      <c r="AX106" s="56" t="str">
        <f t="shared" si="66"/>
        <v/>
      </c>
      <c r="AY106" s="61" t="str">
        <f t="shared" si="67"/>
        <v/>
      </c>
      <c r="AZ106" s="62" t="str">
        <f t="shared" si="68"/>
        <v/>
      </c>
      <c r="BA106" s="27" t="str">
        <f t="shared" si="69"/>
        <v/>
      </c>
      <c r="BB106" s="27" t="str">
        <f t="shared" si="70"/>
        <v/>
      </c>
      <c r="BC106" s="27" t="str">
        <f t="shared" si="71"/>
        <v/>
      </c>
      <c r="BD106" s="27" t="str">
        <f t="shared" si="72"/>
        <v/>
      </c>
      <c r="BE106" s="27" t="str">
        <f t="shared" si="73"/>
        <v/>
      </c>
      <c r="BF106" s="27" t="str">
        <f t="shared" si="74"/>
        <v/>
      </c>
      <c r="BG106" s="27" t="str">
        <f t="shared" si="75"/>
        <v/>
      </c>
      <c r="BH106" s="27" t="str">
        <f t="shared" si="76"/>
        <v/>
      </c>
      <c r="BI106" s="27" t="str">
        <f t="shared" si="77"/>
        <v/>
      </c>
      <c r="BJ106" s="27" t="str">
        <f t="shared" si="45"/>
        <v/>
      </c>
      <c r="BK106" s="79"/>
    </row>
    <row r="107" spans="1:63">
      <c r="A107" s="21"/>
      <c r="B107" s="18"/>
      <c r="C107" s="51"/>
      <c r="D107" s="51"/>
      <c r="E107" s="50"/>
      <c r="F107" s="51"/>
      <c r="G107" s="51"/>
      <c r="H107" s="4"/>
      <c r="I107" s="20"/>
      <c r="J107" s="18"/>
      <c r="K107" s="4"/>
      <c r="L107" s="51"/>
      <c r="M107" s="18"/>
      <c r="N107" s="51"/>
      <c r="O107" s="51"/>
      <c r="P107" s="51"/>
      <c r="Q107" s="51"/>
      <c r="R107" s="36"/>
      <c r="S107" s="79"/>
      <c r="T107" s="81" t="str">
        <f t="shared" si="46"/>
        <v/>
      </c>
      <c r="U107" s="79"/>
      <c r="V107" s="79"/>
      <c r="W107" s="91"/>
      <c r="X107" s="25">
        <f t="shared" si="47"/>
        <v>0</v>
      </c>
      <c r="Y107" s="25">
        <f t="shared" si="48"/>
        <v>0</v>
      </c>
      <c r="Z107" s="25" t="str">
        <f>IF(X107=1, "", IF(Y107&lt;SUM(Y108:$Y$500), "Empty Row", ""))</f>
        <v/>
      </c>
      <c r="AA107" s="25" t="str">
        <f t="shared" si="39"/>
        <v/>
      </c>
      <c r="AB107" s="25" t="str">
        <f t="shared" si="40"/>
        <v/>
      </c>
      <c r="AC107" s="38" t="str">
        <f t="shared" si="49"/>
        <v/>
      </c>
      <c r="AD107" s="38" t="str">
        <f t="shared" si="50"/>
        <v/>
      </c>
      <c r="AE107" s="38" t="str">
        <f t="shared" si="51"/>
        <v/>
      </c>
      <c r="AF107" s="38" t="str">
        <f t="shared" si="52"/>
        <v/>
      </c>
      <c r="AG107" s="38" t="str">
        <f t="shared" si="53"/>
        <v/>
      </c>
      <c r="AH107" s="26" t="str">
        <f t="shared" si="54"/>
        <v/>
      </c>
      <c r="AI107" s="25" t="str">
        <f t="shared" si="41"/>
        <v/>
      </c>
      <c r="AJ107" s="25" t="str">
        <f t="shared" si="42"/>
        <v/>
      </c>
      <c r="AK107" s="26" t="str">
        <f t="shared" si="55"/>
        <v/>
      </c>
      <c r="AL107" s="38" t="str">
        <f t="shared" si="56"/>
        <v/>
      </c>
      <c r="AM107" s="25" t="str">
        <f t="shared" si="43"/>
        <v/>
      </c>
      <c r="AN107" s="38" t="str">
        <f t="shared" si="57"/>
        <v/>
      </c>
      <c r="AO107" s="38" t="str">
        <f t="shared" si="58"/>
        <v/>
      </c>
      <c r="AP107" s="38" t="str">
        <f t="shared" si="59"/>
        <v/>
      </c>
      <c r="AQ107" s="38" t="str">
        <f t="shared" si="60"/>
        <v/>
      </c>
      <c r="AR107" s="25" t="str">
        <f t="shared" si="44"/>
        <v/>
      </c>
      <c r="AS107" s="25" t="str">
        <f t="shared" si="61"/>
        <v/>
      </c>
      <c r="AT107" s="25" t="str">
        <f t="shared" si="62"/>
        <v/>
      </c>
      <c r="AU107" s="25" t="str">
        <f t="shared" si="63"/>
        <v/>
      </c>
      <c r="AV107" s="60" t="str">
        <f t="shared" si="64"/>
        <v/>
      </c>
      <c r="AW107" s="61" t="str">
        <f t="shared" si="65"/>
        <v/>
      </c>
      <c r="AX107" s="56" t="str">
        <f t="shared" si="66"/>
        <v/>
      </c>
      <c r="AY107" s="61" t="str">
        <f t="shared" si="67"/>
        <v/>
      </c>
      <c r="AZ107" s="62" t="str">
        <f t="shared" si="68"/>
        <v/>
      </c>
      <c r="BA107" s="27" t="str">
        <f t="shared" si="69"/>
        <v/>
      </c>
      <c r="BB107" s="27" t="str">
        <f t="shared" si="70"/>
        <v/>
      </c>
      <c r="BC107" s="27" t="str">
        <f t="shared" si="71"/>
        <v/>
      </c>
      <c r="BD107" s="27" t="str">
        <f t="shared" si="72"/>
        <v/>
      </c>
      <c r="BE107" s="27" t="str">
        <f t="shared" si="73"/>
        <v/>
      </c>
      <c r="BF107" s="27" t="str">
        <f t="shared" si="74"/>
        <v/>
      </c>
      <c r="BG107" s="27" t="str">
        <f t="shared" si="75"/>
        <v/>
      </c>
      <c r="BH107" s="27" t="str">
        <f t="shared" si="76"/>
        <v/>
      </c>
      <c r="BI107" s="27" t="str">
        <f t="shared" si="77"/>
        <v/>
      </c>
      <c r="BJ107" s="27" t="str">
        <f t="shared" si="45"/>
        <v/>
      </c>
      <c r="BK107" s="79"/>
    </row>
    <row r="108" spans="1:63">
      <c r="A108" s="21"/>
      <c r="B108" s="18"/>
      <c r="C108" s="51"/>
      <c r="D108" s="51"/>
      <c r="E108" s="50"/>
      <c r="F108" s="51"/>
      <c r="G108" s="51"/>
      <c r="H108" s="4"/>
      <c r="I108" s="20"/>
      <c r="J108" s="18"/>
      <c r="K108" s="4"/>
      <c r="L108" s="51"/>
      <c r="M108" s="18"/>
      <c r="N108" s="51"/>
      <c r="O108" s="51"/>
      <c r="P108" s="51"/>
      <c r="Q108" s="51"/>
      <c r="R108" s="36"/>
      <c r="S108" s="79"/>
      <c r="T108" s="81" t="str">
        <f t="shared" si="46"/>
        <v/>
      </c>
      <c r="U108" s="79"/>
      <c r="V108" s="79"/>
      <c r="W108" s="91"/>
      <c r="X108" s="25">
        <f t="shared" si="47"/>
        <v>0</v>
      </c>
      <c r="Y108" s="25">
        <f t="shared" si="48"/>
        <v>0</v>
      </c>
      <c r="Z108" s="25" t="str">
        <f>IF(X108=1, "", IF(Y108&lt;SUM(Y109:$Y$500), "Empty Row", ""))</f>
        <v/>
      </c>
      <c r="AA108" s="25" t="str">
        <f t="shared" si="39"/>
        <v/>
      </c>
      <c r="AB108" s="25" t="str">
        <f t="shared" si="40"/>
        <v/>
      </c>
      <c r="AC108" s="38" t="str">
        <f t="shared" si="49"/>
        <v/>
      </c>
      <c r="AD108" s="38" t="str">
        <f t="shared" si="50"/>
        <v/>
      </c>
      <c r="AE108" s="38" t="str">
        <f t="shared" si="51"/>
        <v/>
      </c>
      <c r="AF108" s="38" t="str">
        <f t="shared" si="52"/>
        <v/>
      </c>
      <c r="AG108" s="38" t="str">
        <f t="shared" si="53"/>
        <v/>
      </c>
      <c r="AH108" s="26" t="str">
        <f t="shared" si="54"/>
        <v/>
      </c>
      <c r="AI108" s="25" t="str">
        <f t="shared" si="41"/>
        <v/>
      </c>
      <c r="AJ108" s="25" t="str">
        <f t="shared" si="42"/>
        <v/>
      </c>
      <c r="AK108" s="26" t="str">
        <f t="shared" si="55"/>
        <v/>
      </c>
      <c r="AL108" s="38" t="str">
        <f t="shared" si="56"/>
        <v/>
      </c>
      <c r="AM108" s="25" t="str">
        <f t="shared" si="43"/>
        <v/>
      </c>
      <c r="AN108" s="38" t="str">
        <f t="shared" si="57"/>
        <v/>
      </c>
      <c r="AO108" s="38" t="str">
        <f t="shared" si="58"/>
        <v/>
      </c>
      <c r="AP108" s="38" t="str">
        <f t="shared" si="59"/>
        <v/>
      </c>
      <c r="AQ108" s="38" t="str">
        <f t="shared" si="60"/>
        <v/>
      </c>
      <c r="AR108" s="25" t="str">
        <f t="shared" si="44"/>
        <v/>
      </c>
      <c r="AS108" s="25" t="str">
        <f t="shared" si="61"/>
        <v/>
      </c>
      <c r="AT108" s="25" t="str">
        <f t="shared" si="62"/>
        <v/>
      </c>
      <c r="AU108" s="25" t="str">
        <f t="shared" si="63"/>
        <v/>
      </c>
      <c r="AV108" s="60" t="str">
        <f t="shared" si="64"/>
        <v/>
      </c>
      <c r="AW108" s="61" t="str">
        <f t="shared" si="65"/>
        <v/>
      </c>
      <c r="AX108" s="56" t="str">
        <f t="shared" si="66"/>
        <v/>
      </c>
      <c r="AY108" s="61" t="str">
        <f t="shared" si="67"/>
        <v/>
      </c>
      <c r="AZ108" s="62" t="str">
        <f t="shared" si="68"/>
        <v/>
      </c>
      <c r="BA108" s="27" t="str">
        <f t="shared" si="69"/>
        <v/>
      </c>
      <c r="BB108" s="27" t="str">
        <f t="shared" si="70"/>
        <v/>
      </c>
      <c r="BC108" s="27" t="str">
        <f t="shared" si="71"/>
        <v/>
      </c>
      <c r="BD108" s="27" t="str">
        <f t="shared" si="72"/>
        <v/>
      </c>
      <c r="BE108" s="27" t="str">
        <f t="shared" si="73"/>
        <v/>
      </c>
      <c r="BF108" s="27" t="str">
        <f t="shared" si="74"/>
        <v/>
      </c>
      <c r="BG108" s="27" t="str">
        <f t="shared" si="75"/>
        <v/>
      </c>
      <c r="BH108" s="27" t="str">
        <f t="shared" si="76"/>
        <v/>
      </c>
      <c r="BI108" s="27" t="str">
        <f t="shared" si="77"/>
        <v/>
      </c>
      <c r="BJ108" s="27" t="str">
        <f t="shared" si="45"/>
        <v/>
      </c>
      <c r="BK108" s="79"/>
    </row>
    <row r="109" spans="1:63">
      <c r="A109" s="21"/>
      <c r="B109" s="18"/>
      <c r="C109" s="51"/>
      <c r="D109" s="51"/>
      <c r="E109" s="50"/>
      <c r="F109" s="51"/>
      <c r="G109" s="51"/>
      <c r="H109" s="4"/>
      <c r="I109" s="20"/>
      <c r="J109" s="18"/>
      <c r="K109" s="4"/>
      <c r="L109" s="51"/>
      <c r="M109" s="18"/>
      <c r="N109" s="51"/>
      <c r="O109" s="51"/>
      <c r="P109" s="51"/>
      <c r="Q109" s="51"/>
      <c r="R109" s="36"/>
      <c r="S109" s="79"/>
      <c r="T109" s="81" t="str">
        <f t="shared" si="46"/>
        <v/>
      </c>
      <c r="U109" s="79"/>
      <c r="V109" s="79"/>
      <c r="W109" s="91"/>
      <c r="X109" s="25">
        <f t="shared" si="47"/>
        <v>0</v>
      </c>
      <c r="Y109" s="25">
        <f t="shared" si="48"/>
        <v>0</v>
      </c>
      <c r="Z109" s="25" t="str">
        <f>IF(X109=1, "", IF(Y109&lt;SUM(Y110:$Y$500), "Empty Row", ""))</f>
        <v/>
      </c>
      <c r="AA109" s="25" t="str">
        <f t="shared" si="39"/>
        <v/>
      </c>
      <c r="AB109" s="25" t="str">
        <f t="shared" si="40"/>
        <v/>
      </c>
      <c r="AC109" s="38" t="str">
        <f t="shared" si="49"/>
        <v/>
      </c>
      <c r="AD109" s="38" t="str">
        <f t="shared" si="50"/>
        <v/>
      </c>
      <c r="AE109" s="38" t="str">
        <f t="shared" si="51"/>
        <v/>
      </c>
      <c r="AF109" s="38" t="str">
        <f t="shared" si="52"/>
        <v/>
      </c>
      <c r="AG109" s="38" t="str">
        <f t="shared" si="53"/>
        <v/>
      </c>
      <c r="AH109" s="26" t="str">
        <f t="shared" si="54"/>
        <v/>
      </c>
      <c r="AI109" s="25" t="str">
        <f t="shared" si="41"/>
        <v/>
      </c>
      <c r="AJ109" s="25" t="str">
        <f t="shared" si="42"/>
        <v/>
      </c>
      <c r="AK109" s="26" t="str">
        <f t="shared" si="55"/>
        <v/>
      </c>
      <c r="AL109" s="38" t="str">
        <f t="shared" si="56"/>
        <v/>
      </c>
      <c r="AM109" s="25" t="str">
        <f t="shared" si="43"/>
        <v/>
      </c>
      <c r="AN109" s="38" t="str">
        <f t="shared" si="57"/>
        <v/>
      </c>
      <c r="AO109" s="38" t="str">
        <f t="shared" si="58"/>
        <v/>
      </c>
      <c r="AP109" s="38" t="str">
        <f t="shared" si="59"/>
        <v/>
      </c>
      <c r="AQ109" s="38" t="str">
        <f t="shared" si="60"/>
        <v/>
      </c>
      <c r="AR109" s="25" t="str">
        <f t="shared" si="44"/>
        <v/>
      </c>
      <c r="AS109" s="25" t="str">
        <f t="shared" si="61"/>
        <v/>
      </c>
      <c r="AT109" s="25" t="str">
        <f t="shared" si="62"/>
        <v/>
      </c>
      <c r="AU109" s="25" t="str">
        <f t="shared" si="63"/>
        <v/>
      </c>
      <c r="AV109" s="60" t="str">
        <f t="shared" si="64"/>
        <v/>
      </c>
      <c r="AW109" s="61" t="str">
        <f t="shared" si="65"/>
        <v/>
      </c>
      <c r="AX109" s="56" t="str">
        <f t="shared" si="66"/>
        <v/>
      </c>
      <c r="AY109" s="61" t="str">
        <f t="shared" si="67"/>
        <v/>
      </c>
      <c r="AZ109" s="62" t="str">
        <f t="shared" si="68"/>
        <v/>
      </c>
      <c r="BA109" s="27" t="str">
        <f t="shared" si="69"/>
        <v/>
      </c>
      <c r="BB109" s="27" t="str">
        <f t="shared" si="70"/>
        <v/>
      </c>
      <c r="BC109" s="27" t="str">
        <f t="shared" si="71"/>
        <v/>
      </c>
      <c r="BD109" s="27" t="str">
        <f t="shared" si="72"/>
        <v/>
      </c>
      <c r="BE109" s="27" t="str">
        <f t="shared" si="73"/>
        <v/>
      </c>
      <c r="BF109" s="27" t="str">
        <f t="shared" si="74"/>
        <v/>
      </c>
      <c r="BG109" s="27" t="str">
        <f t="shared" si="75"/>
        <v/>
      </c>
      <c r="BH109" s="27" t="str">
        <f t="shared" si="76"/>
        <v/>
      </c>
      <c r="BI109" s="27" t="str">
        <f t="shared" si="77"/>
        <v/>
      </c>
      <c r="BJ109" s="27" t="str">
        <f t="shared" si="45"/>
        <v/>
      </c>
      <c r="BK109" s="79"/>
    </row>
    <row r="110" spans="1:63">
      <c r="A110" s="21"/>
      <c r="B110" s="18"/>
      <c r="C110" s="51"/>
      <c r="D110" s="51"/>
      <c r="E110" s="50"/>
      <c r="F110" s="51"/>
      <c r="G110" s="51"/>
      <c r="H110" s="4"/>
      <c r="I110" s="20"/>
      <c r="J110" s="18"/>
      <c r="K110" s="4"/>
      <c r="L110" s="51"/>
      <c r="M110" s="18"/>
      <c r="N110" s="51"/>
      <c r="O110" s="51"/>
      <c r="P110" s="51"/>
      <c r="Q110" s="51"/>
      <c r="R110" s="36"/>
      <c r="S110" s="79"/>
      <c r="T110" s="81" t="str">
        <f t="shared" si="46"/>
        <v/>
      </c>
      <c r="U110" s="79"/>
      <c r="V110" s="79"/>
      <c r="W110" s="91"/>
      <c r="X110" s="25">
        <f t="shared" si="47"/>
        <v>0</v>
      </c>
      <c r="Y110" s="25">
        <f t="shared" si="48"/>
        <v>0</v>
      </c>
      <c r="Z110" s="25" t="str">
        <f>IF(X110=1, "", IF(Y110&lt;SUM(Y111:$Y$500), "Empty Row", ""))</f>
        <v/>
      </c>
      <c r="AA110" s="25" t="str">
        <f t="shared" si="39"/>
        <v/>
      </c>
      <c r="AB110" s="25" t="str">
        <f t="shared" si="40"/>
        <v/>
      </c>
      <c r="AC110" s="38" t="str">
        <f t="shared" si="49"/>
        <v/>
      </c>
      <c r="AD110" s="38" t="str">
        <f t="shared" si="50"/>
        <v/>
      </c>
      <c r="AE110" s="38" t="str">
        <f t="shared" si="51"/>
        <v/>
      </c>
      <c r="AF110" s="38" t="str">
        <f t="shared" si="52"/>
        <v/>
      </c>
      <c r="AG110" s="38" t="str">
        <f t="shared" si="53"/>
        <v/>
      </c>
      <c r="AH110" s="26" t="str">
        <f t="shared" si="54"/>
        <v/>
      </c>
      <c r="AI110" s="25" t="str">
        <f t="shared" si="41"/>
        <v/>
      </c>
      <c r="AJ110" s="25" t="str">
        <f t="shared" si="42"/>
        <v/>
      </c>
      <c r="AK110" s="26" t="str">
        <f t="shared" si="55"/>
        <v/>
      </c>
      <c r="AL110" s="38" t="str">
        <f t="shared" si="56"/>
        <v/>
      </c>
      <c r="AM110" s="25" t="str">
        <f t="shared" si="43"/>
        <v/>
      </c>
      <c r="AN110" s="38" t="str">
        <f t="shared" si="57"/>
        <v/>
      </c>
      <c r="AO110" s="38" t="str">
        <f t="shared" si="58"/>
        <v/>
      </c>
      <c r="AP110" s="38" t="str">
        <f t="shared" si="59"/>
        <v/>
      </c>
      <c r="AQ110" s="38" t="str">
        <f t="shared" si="60"/>
        <v/>
      </c>
      <c r="AR110" s="25" t="str">
        <f t="shared" si="44"/>
        <v/>
      </c>
      <c r="AS110" s="25" t="str">
        <f t="shared" si="61"/>
        <v/>
      </c>
      <c r="AT110" s="25" t="str">
        <f t="shared" si="62"/>
        <v/>
      </c>
      <c r="AU110" s="25" t="str">
        <f t="shared" si="63"/>
        <v/>
      </c>
      <c r="AV110" s="60" t="str">
        <f t="shared" si="64"/>
        <v/>
      </c>
      <c r="AW110" s="61" t="str">
        <f t="shared" si="65"/>
        <v/>
      </c>
      <c r="AX110" s="56" t="str">
        <f t="shared" si="66"/>
        <v/>
      </c>
      <c r="AY110" s="61" t="str">
        <f t="shared" si="67"/>
        <v/>
      </c>
      <c r="AZ110" s="62" t="str">
        <f t="shared" si="68"/>
        <v/>
      </c>
      <c r="BA110" s="27" t="str">
        <f t="shared" si="69"/>
        <v/>
      </c>
      <c r="BB110" s="27" t="str">
        <f t="shared" si="70"/>
        <v/>
      </c>
      <c r="BC110" s="27" t="str">
        <f t="shared" si="71"/>
        <v/>
      </c>
      <c r="BD110" s="27" t="str">
        <f t="shared" si="72"/>
        <v/>
      </c>
      <c r="BE110" s="27" t="str">
        <f t="shared" si="73"/>
        <v/>
      </c>
      <c r="BF110" s="27" t="str">
        <f t="shared" si="74"/>
        <v/>
      </c>
      <c r="BG110" s="27" t="str">
        <f t="shared" si="75"/>
        <v/>
      </c>
      <c r="BH110" s="27" t="str">
        <f t="shared" si="76"/>
        <v/>
      </c>
      <c r="BI110" s="27" t="str">
        <f t="shared" si="77"/>
        <v/>
      </c>
      <c r="BJ110" s="27" t="str">
        <f t="shared" si="45"/>
        <v/>
      </c>
      <c r="BK110" s="79"/>
    </row>
    <row r="111" spans="1:63">
      <c r="A111" s="21"/>
      <c r="B111" s="18"/>
      <c r="C111" s="51"/>
      <c r="D111" s="51"/>
      <c r="E111" s="50"/>
      <c r="F111" s="51"/>
      <c r="G111" s="51"/>
      <c r="H111" s="4"/>
      <c r="I111" s="20"/>
      <c r="J111" s="18"/>
      <c r="K111" s="4"/>
      <c r="L111" s="51"/>
      <c r="M111" s="18"/>
      <c r="N111" s="51"/>
      <c r="O111" s="51"/>
      <c r="P111" s="51"/>
      <c r="Q111" s="51"/>
      <c r="R111" s="36"/>
      <c r="S111" s="79"/>
      <c r="T111" s="81" t="str">
        <f t="shared" si="46"/>
        <v/>
      </c>
      <c r="U111" s="79"/>
      <c r="V111" s="79"/>
      <c r="W111" s="91"/>
      <c r="X111" s="25">
        <f t="shared" si="47"/>
        <v>0</v>
      </c>
      <c r="Y111" s="25">
        <f t="shared" si="48"/>
        <v>0</v>
      </c>
      <c r="Z111" s="25" t="str">
        <f>IF(X111=1, "", IF(Y111&lt;SUM(Y112:$Y$500), "Empty Row", ""))</f>
        <v/>
      </c>
      <c r="AA111" s="25" t="str">
        <f t="shared" si="39"/>
        <v/>
      </c>
      <c r="AB111" s="25" t="str">
        <f t="shared" si="40"/>
        <v/>
      </c>
      <c r="AC111" s="38" t="str">
        <f t="shared" si="49"/>
        <v/>
      </c>
      <c r="AD111" s="38" t="str">
        <f t="shared" si="50"/>
        <v/>
      </c>
      <c r="AE111" s="38" t="str">
        <f t="shared" si="51"/>
        <v/>
      </c>
      <c r="AF111" s="38" t="str">
        <f t="shared" si="52"/>
        <v/>
      </c>
      <c r="AG111" s="38" t="str">
        <f t="shared" si="53"/>
        <v/>
      </c>
      <c r="AH111" s="26" t="str">
        <f t="shared" si="54"/>
        <v/>
      </c>
      <c r="AI111" s="25" t="str">
        <f t="shared" si="41"/>
        <v/>
      </c>
      <c r="AJ111" s="25" t="str">
        <f t="shared" si="42"/>
        <v/>
      </c>
      <c r="AK111" s="26" t="str">
        <f t="shared" si="55"/>
        <v/>
      </c>
      <c r="AL111" s="38" t="str">
        <f t="shared" si="56"/>
        <v/>
      </c>
      <c r="AM111" s="25" t="str">
        <f t="shared" si="43"/>
        <v/>
      </c>
      <c r="AN111" s="38" t="str">
        <f t="shared" si="57"/>
        <v/>
      </c>
      <c r="AO111" s="38" t="str">
        <f t="shared" si="58"/>
        <v/>
      </c>
      <c r="AP111" s="38" t="str">
        <f t="shared" si="59"/>
        <v/>
      </c>
      <c r="AQ111" s="38" t="str">
        <f t="shared" si="60"/>
        <v/>
      </c>
      <c r="AR111" s="25" t="str">
        <f t="shared" si="44"/>
        <v/>
      </c>
      <c r="AS111" s="25" t="str">
        <f t="shared" si="61"/>
        <v/>
      </c>
      <c r="AT111" s="25" t="str">
        <f t="shared" si="62"/>
        <v/>
      </c>
      <c r="AU111" s="25" t="str">
        <f t="shared" si="63"/>
        <v/>
      </c>
      <c r="AV111" s="60" t="str">
        <f t="shared" si="64"/>
        <v/>
      </c>
      <c r="AW111" s="61" t="str">
        <f t="shared" si="65"/>
        <v/>
      </c>
      <c r="AX111" s="56" t="str">
        <f t="shared" si="66"/>
        <v/>
      </c>
      <c r="AY111" s="61" t="str">
        <f t="shared" si="67"/>
        <v/>
      </c>
      <c r="AZ111" s="62" t="str">
        <f t="shared" si="68"/>
        <v/>
      </c>
      <c r="BA111" s="27" t="str">
        <f t="shared" si="69"/>
        <v/>
      </c>
      <c r="BB111" s="27" t="str">
        <f t="shared" si="70"/>
        <v/>
      </c>
      <c r="BC111" s="27" t="str">
        <f t="shared" si="71"/>
        <v/>
      </c>
      <c r="BD111" s="27" t="str">
        <f t="shared" si="72"/>
        <v/>
      </c>
      <c r="BE111" s="27" t="str">
        <f t="shared" si="73"/>
        <v/>
      </c>
      <c r="BF111" s="27" t="str">
        <f t="shared" si="74"/>
        <v/>
      </c>
      <c r="BG111" s="27" t="str">
        <f t="shared" si="75"/>
        <v/>
      </c>
      <c r="BH111" s="27" t="str">
        <f t="shared" si="76"/>
        <v/>
      </c>
      <c r="BI111" s="27" t="str">
        <f t="shared" si="77"/>
        <v/>
      </c>
      <c r="BJ111" s="27" t="str">
        <f t="shared" si="45"/>
        <v/>
      </c>
      <c r="BK111" s="79"/>
    </row>
    <row r="112" spans="1:63">
      <c r="A112" s="21"/>
      <c r="B112" s="18"/>
      <c r="C112" s="51"/>
      <c r="D112" s="51"/>
      <c r="E112" s="50"/>
      <c r="F112" s="51"/>
      <c r="G112" s="51"/>
      <c r="H112" s="4"/>
      <c r="I112" s="20"/>
      <c r="J112" s="18"/>
      <c r="K112" s="4"/>
      <c r="L112" s="51"/>
      <c r="M112" s="18"/>
      <c r="N112" s="51"/>
      <c r="O112" s="51"/>
      <c r="P112" s="51"/>
      <c r="Q112" s="51"/>
      <c r="R112" s="36"/>
      <c r="S112" s="79"/>
      <c r="T112" s="81" t="str">
        <f t="shared" si="46"/>
        <v/>
      </c>
      <c r="U112" s="79"/>
      <c r="V112" s="79"/>
      <c r="W112" s="91"/>
      <c r="X112" s="25">
        <f t="shared" si="47"/>
        <v>0</v>
      </c>
      <c r="Y112" s="25">
        <f t="shared" si="48"/>
        <v>0</v>
      </c>
      <c r="Z112" s="25" t="str">
        <f>IF(X112=1, "", IF(Y112&lt;SUM(Y113:$Y$500), "Empty Row", ""))</f>
        <v/>
      </c>
      <c r="AA112" s="25" t="str">
        <f t="shared" si="39"/>
        <v/>
      </c>
      <c r="AB112" s="25" t="str">
        <f t="shared" si="40"/>
        <v/>
      </c>
      <c r="AC112" s="38" t="str">
        <f t="shared" si="49"/>
        <v/>
      </c>
      <c r="AD112" s="38" t="str">
        <f t="shared" si="50"/>
        <v/>
      </c>
      <c r="AE112" s="38" t="str">
        <f t="shared" si="51"/>
        <v/>
      </c>
      <c r="AF112" s="38" t="str">
        <f t="shared" si="52"/>
        <v/>
      </c>
      <c r="AG112" s="38" t="str">
        <f t="shared" si="53"/>
        <v/>
      </c>
      <c r="AH112" s="26" t="str">
        <f t="shared" si="54"/>
        <v/>
      </c>
      <c r="AI112" s="25" t="str">
        <f t="shared" si="41"/>
        <v/>
      </c>
      <c r="AJ112" s="25" t="str">
        <f t="shared" si="42"/>
        <v/>
      </c>
      <c r="AK112" s="26" t="str">
        <f t="shared" si="55"/>
        <v/>
      </c>
      <c r="AL112" s="38" t="str">
        <f t="shared" si="56"/>
        <v/>
      </c>
      <c r="AM112" s="25" t="str">
        <f t="shared" si="43"/>
        <v/>
      </c>
      <c r="AN112" s="38" t="str">
        <f t="shared" si="57"/>
        <v/>
      </c>
      <c r="AO112" s="38" t="str">
        <f t="shared" si="58"/>
        <v/>
      </c>
      <c r="AP112" s="38" t="str">
        <f t="shared" si="59"/>
        <v/>
      </c>
      <c r="AQ112" s="38" t="str">
        <f t="shared" si="60"/>
        <v/>
      </c>
      <c r="AR112" s="25" t="str">
        <f t="shared" si="44"/>
        <v/>
      </c>
      <c r="AS112" s="25" t="str">
        <f t="shared" si="61"/>
        <v/>
      </c>
      <c r="AT112" s="25" t="str">
        <f t="shared" si="62"/>
        <v/>
      </c>
      <c r="AU112" s="25" t="str">
        <f t="shared" si="63"/>
        <v/>
      </c>
      <c r="AV112" s="60" t="str">
        <f t="shared" si="64"/>
        <v/>
      </c>
      <c r="AW112" s="61" t="str">
        <f t="shared" si="65"/>
        <v/>
      </c>
      <c r="AX112" s="56" t="str">
        <f t="shared" si="66"/>
        <v/>
      </c>
      <c r="AY112" s="61" t="str">
        <f t="shared" si="67"/>
        <v/>
      </c>
      <c r="AZ112" s="62" t="str">
        <f t="shared" si="68"/>
        <v/>
      </c>
      <c r="BA112" s="27" t="str">
        <f t="shared" si="69"/>
        <v/>
      </c>
      <c r="BB112" s="27" t="str">
        <f t="shared" si="70"/>
        <v/>
      </c>
      <c r="BC112" s="27" t="str">
        <f t="shared" si="71"/>
        <v/>
      </c>
      <c r="BD112" s="27" t="str">
        <f t="shared" si="72"/>
        <v/>
      </c>
      <c r="BE112" s="27" t="str">
        <f t="shared" si="73"/>
        <v/>
      </c>
      <c r="BF112" s="27" t="str">
        <f t="shared" si="74"/>
        <v/>
      </c>
      <c r="BG112" s="27" t="str">
        <f t="shared" si="75"/>
        <v/>
      </c>
      <c r="BH112" s="27" t="str">
        <f t="shared" si="76"/>
        <v/>
      </c>
      <c r="BI112" s="27" t="str">
        <f t="shared" si="77"/>
        <v/>
      </c>
      <c r="BJ112" s="27" t="str">
        <f t="shared" si="45"/>
        <v/>
      </c>
      <c r="BK112" s="79"/>
    </row>
    <row r="113" spans="1:63">
      <c r="A113" s="21"/>
      <c r="B113" s="18"/>
      <c r="C113" s="51"/>
      <c r="D113" s="51"/>
      <c r="E113" s="50"/>
      <c r="F113" s="51"/>
      <c r="G113" s="51"/>
      <c r="H113" s="4"/>
      <c r="I113" s="20"/>
      <c r="J113" s="18"/>
      <c r="K113" s="4"/>
      <c r="L113" s="51"/>
      <c r="M113" s="18"/>
      <c r="N113" s="51"/>
      <c r="O113" s="51"/>
      <c r="P113" s="51"/>
      <c r="Q113" s="51"/>
      <c r="R113" s="36"/>
      <c r="S113" s="79"/>
      <c r="T113" s="81" t="str">
        <f t="shared" si="46"/>
        <v/>
      </c>
      <c r="U113" s="79"/>
      <c r="V113" s="79"/>
      <c r="W113" s="91"/>
      <c r="X113" s="25">
        <f t="shared" si="47"/>
        <v>0</v>
      </c>
      <c r="Y113" s="25">
        <f t="shared" si="48"/>
        <v>0</v>
      </c>
      <c r="Z113" s="25" t="str">
        <f>IF(X113=1, "", IF(Y113&lt;SUM(Y114:$Y$500), "Empty Row", ""))</f>
        <v/>
      </c>
      <c r="AA113" s="25" t="str">
        <f t="shared" si="39"/>
        <v/>
      </c>
      <c r="AB113" s="25" t="str">
        <f t="shared" si="40"/>
        <v/>
      </c>
      <c r="AC113" s="38" t="str">
        <f t="shared" si="49"/>
        <v/>
      </c>
      <c r="AD113" s="38" t="str">
        <f t="shared" si="50"/>
        <v/>
      </c>
      <c r="AE113" s="38" t="str">
        <f t="shared" si="51"/>
        <v/>
      </c>
      <c r="AF113" s="38" t="str">
        <f t="shared" si="52"/>
        <v/>
      </c>
      <c r="AG113" s="38" t="str">
        <f t="shared" si="53"/>
        <v/>
      </c>
      <c r="AH113" s="26" t="str">
        <f t="shared" si="54"/>
        <v/>
      </c>
      <c r="AI113" s="25" t="str">
        <f t="shared" si="41"/>
        <v/>
      </c>
      <c r="AJ113" s="25" t="str">
        <f t="shared" si="42"/>
        <v/>
      </c>
      <c r="AK113" s="26" t="str">
        <f t="shared" si="55"/>
        <v/>
      </c>
      <c r="AL113" s="38" t="str">
        <f t="shared" si="56"/>
        <v/>
      </c>
      <c r="AM113" s="25" t="str">
        <f t="shared" si="43"/>
        <v/>
      </c>
      <c r="AN113" s="38" t="str">
        <f t="shared" si="57"/>
        <v/>
      </c>
      <c r="AO113" s="38" t="str">
        <f t="shared" si="58"/>
        <v/>
      </c>
      <c r="AP113" s="38" t="str">
        <f t="shared" si="59"/>
        <v/>
      </c>
      <c r="AQ113" s="38" t="str">
        <f t="shared" si="60"/>
        <v/>
      </c>
      <c r="AR113" s="25" t="str">
        <f t="shared" si="44"/>
        <v/>
      </c>
      <c r="AS113" s="25" t="str">
        <f t="shared" si="61"/>
        <v/>
      </c>
      <c r="AT113" s="25" t="str">
        <f t="shared" si="62"/>
        <v/>
      </c>
      <c r="AU113" s="25" t="str">
        <f t="shared" si="63"/>
        <v/>
      </c>
      <c r="AV113" s="60" t="str">
        <f t="shared" si="64"/>
        <v/>
      </c>
      <c r="AW113" s="61" t="str">
        <f t="shared" si="65"/>
        <v/>
      </c>
      <c r="AX113" s="56" t="str">
        <f t="shared" si="66"/>
        <v/>
      </c>
      <c r="AY113" s="61" t="str">
        <f t="shared" si="67"/>
        <v/>
      </c>
      <c r="AZ113" s="62" t="str">
        <f t="shared" si="68"/>
        <v/>
      </c>
      <c r="BA113" s="27" t="str">
        <f t="shared" si="69"/>
        <v/>
      </c>
      <c r="BB113" s="27" t="str">
        <f t="shared" si="70"/>
        <v/>
      </c>
      <c r="BC113" s="27" t="str">
        <f t="shared" si="71"/>
        <v/>
      </c>
      <c r="BD113" s="27" t="str">
        <f t="shared" si="72"/>
        <v/>
      </c>
      <c r="BE113" s="27" t="str">
        <f t="shared" si="73"/>
        <v/>
      </c>
      <c r="BF113" s="27" t="str">
        <f t="shared" si="74"/>
        <v/>
      </c>
      <c r="BG113" s="27" t="str">
        <f t="shared" si="75"/>
        <v/>
      </c>
      <c r="BH113" s="27" t="str">
        <f t="shared" si="76"/>
        <v/>
      </c>
      <c r="BI113" s="27" t="str">
        <f t="shared" si="77"/>
        <v/>
      </c>
      <c r="BJ113" s="27" t="str">
        <f t="shared" si="45"/>
        <v/>
      </c>
      <c r="BK113" s="79"/>
    </row>
    <row r="114" spans="1:63">
      <c r="A114" s="21"/>
      <c r="B114" s="18"/>
      <c r="C114" s="51"/>
      <c r="D114" s="51"/>
      <c r="E114" s="50"/>
      <c r="F114" s="51"/>
      <c r="G114" s="51"/>
      <c r="H114" s="4"/>
      <c r="I114" s="20"/>
      <c r="J114" s="18"/>
      <c r="K114" s="4"/>
      <c r="L114" s="51"/>
      <c r="M114" s="18"/>
      <c r="N114" s="51"/>
      <c r="O114" s="51"/>
      <c r="P114" s="51"/>
      <c r="Q114" s="51"/>
      <c r="R114" s="36"/>
      <c r="S114" s="79"/>
      <c r="T114" s="81" t="str">
        <f t="shared" si="46"/>
        <v/>
      </c>
      <c r="U114" s="79"/>
      <c r="V114" s="79"/>
      <c r="W114" s="91"/>
      <c r="X114" s="25">
        <f t="shared" si="47"/>
        <v>0</v>
      </c>
      <c r="Y114" s="25">
        <f t="shared" si="48"/>
        <v>0</v>
      </c>
      <c r="Z114" s="25" t="str">
        <f>IF(X114=1, "", IF(Y114&lt;SUM(Y115:$Y$500), "Empty Row", ""))</f>
        <v/>
      </c>
      <c r="AA114" s="25" t="str">
        <f t="shared" si="39"/>
        <v/>
      </c>
      <c r="AB114" s="25" t="str">
        <f t="shared" si="40"/>
        <v/>
      </c>
      <c r="AC114" s="38" t="str">
        <f t="shared" si="49"/>
        <v/>
      </c>
      <c r="AD114" s="38" t="str">
        <f t="shared" si="50"/>
        <v/>
      </c>
      <c r="AE114" s="38" t="str">
        <f t="shared" si="51"/>
        <v/>
      </c>
      <c r="AF114" s="38" t="str">
        <f t="shared" si="52"/>
        <v/>
      </c>
      <c r="AG114" s="38" t="str">
        <f t="shared" si="53"/>
        <v/>
      </c>
      <c r="AH114" s="26" t="str">
        <f t="shared" si="54"/>
        <v/>
      </c>
      <c r="AI114" s="25" t="str">
        <f t="shared" si="41"/>
        <v/>
      </c>
      <c r="AJ114" s="25" t="str">
        <f t="shared" si="42"/>
        <v/>
      </c>
      <c r="AK114" s="26" t="str">
        <f t="shared" si="55"/>
        <v/>
      </c>
      <c r="AL114" s="38" t="str">
        <f t="shared" si="56"/>
        <v/>
      </c>
      <c r="AM114" s="25" t="str">
        <f t="shared" si="43"/>
        <v/>
      </c>
      <c r="AN114" s="38" t="str">
        <f t="shared" si="57"/>
        <v/>
      </c>
      <c r="AO114" s="38" t="str">
        <f t="shared" si="58"/>
        <v/>
      </c>
      <c r="AP114" s="38" t="str">
        <f t="shared" si="59"/>
        <v/>
      </c>
      <c r="AQ114" s="38" t="str">
        <f t="shared" si="60"/>
        <v/>
      </c>
      <c r="AR114" s="25" t="str">
        <f t="shared" si="44"/>
        <v/>
      </c>
      <c r="AS114" s="25" t="str">
        <f t="shared" si="61"/>
        <v/>
      </c>
      <c r="AT114" s="25" t="str">
        <f t="shared" si="62"/>
        <v/>
      </c>
      <c r="AU114" s="25" t="str">
        <f t="shared" si="63"/>
        <v/>
      </c>
      <c r="AV114" s="60" t="str">
        <f t="shared" si="64"/>
        <v/>
      </c>
      <c r="AW114" s="61" t="str">
        <f t="shared" si="65"/>
        <v/>
      </c>
      <c r="AX114" s="56" t="str">
        <f t="shared" si="66"/>
        <v/>
      </c>
      <c r="AY114" s="61" t="str">
        <f t="shared" si="67"/>
        <v/>
      </c>
      <c r="AZ114" s="62" t="str">
        <f t="shared" si="68"/>
        <v/>
      </c>
      <c r="BA114" s="27" t="str">
        <f t="shared" si="69"/>
        <v/>
      </c>
      <c r="BB114" s="27" t="str">
        <f t="shared" si="70"/>
        <v/>
      </c>
      <c r="BC114" s="27" t="str">
        <f t="shared" si="71"/>
        <v/>
      </c>
      <c r="BD114" s="27" t="str">
        <f t="shared" si="72"/>
        <v/>
      </c>
      <c r="BE114" s="27" t="str">
        <f t="shared" si="73"/>
        <v/>
      </c>
      <c r="BF114" s="27" t="str">
        <f t="shared" si="74"/>
        <v/>
      </c>
      <c r="BG114" s="27" t="str">
        <f t="shared" si="75"/>
        <v/>
      </c>
      <c r="BH114" s="27" t="str">
        <f t="shared" si="76"/>
        <v/>
      </c>
      <c r="BI114" s="27" t="str">
        <f t="shared" si="77"/>
        <v/>
      </c>
      <c r="BJ114" s="27" t="str">
        <f t="shared" si="45"/>
        <v/>
      </c>
      <c r="BK114" s="79"/>
    </row>
    <row r="115" spans="1:63">
      <c r="A115" s="21"/>
      <c r="B115" s="18"/>
      <c r="C115" s="51"/>
      <c r="D115" s="51"/>
      <c r="E115" s="50"/>
      <c r="F115" s="51"/>
      <c r="G115" s="51"/>
      <c r="H115" s="4"/>
      <c r="I115" s="20"/>
      <c r="J115" s="18"/>
      <c r="K115" s="4"/>
      <c r="L115" s="51"/>
      <c r="M115" s="18"/>
      <c r="N115" s="51"/>
      <c r="O115" s="51"/>
      <c r="P115" s="51"/>
      <c r="Q115" s="51"/>
      <c r="R115" s="36"/>
      <c r="S115" s="79"/>
      <c r="T115" s="81" t="str">
        <f t="shared" si="46"/>
        <v/>
      </c>
      <c r="U115" s="79"/>
      <c r="V115" s="79"/>
      <c r="W115" s="91"/>
      <c r="X115" s="25">
        <f t="shared" si="47"/>
        <v>0</v>
      </c>
      <c r="Y115" s="25">
        <f t="shared" si="48"/>
        <v>0</v>
      </c>
      <c r="Z115" s="25" t="str">
        <f>IF(X115=1, "", IF(Y115&lt;SUM(Y116:$Y$500), "Empty Row", ""))</f>
        <v/>
      </c>
      <c r="AA115" s="25" t="str">
        <f t="shared" si="39"/>
        <v/>
      </c>
      <c r="AB115" s="25" t="str">
        <f t="shared" si="40"/>
        <v/>
      </c>
      <c r="AC115" s="38" t="str">
        <f t="shared" si="49"/>
        <v/>
      </c>
      <c r="AD115" s="38" t="str">
        <f t="shared" si="50"/>
        <v/>
      </c>
      <c r="AE115" s="38" t="str">
        <f t="shared" si="51"/>
        <v/>
      </c>
      <c r="AF115" s="38" t="str">
        <f t="shared" si="52"/>
        <v/>
      </c>
      <c r="AG115" s="38" t="str">
        <f t="shared" si="53"/>
        <v/>
      </c>
      <c r="AH115" s="26" t="str">
        <f t="shared" si="54"/>
        <v/>
      </c>
      <c r="AI115" s="25" t="str">
        <f t="shared" si="41"/>
        <v/>
      </c>
      <c r="AJ115" s="25" t="str">
        <f t="shared" si="42"/>
        <v/>
      </c>
      <c r="AK115" s="26" t="str">
        <f t="shared" si="55"/>
        <v/>
      </c>
      <c r="AL115" s="38" t="str">
        <f t="shared" si="56"/>
        <v/>
      </c>
      <c r="AM115" s="25" t="str">
        <f t="shared" si="43"/>
        <v/>
      </c>
      <c r="AN115" s="38" t="str">
        <f t="shared" si="57"/>
        <v/>
      </c>
      <c r="AO115" s="38" t="str">
        <f t="shared" si="58"/>
        <v/>
      </c>
      <c r="AP115" s="38" t="str">
        <f t="shared" si="59"/>
        <v/>
      </c>
      <c r="AQ115" s="38" t="str">
        <f t="shared" si="60"/>
        <v/>
      </c>
      <c r="AR115" s="25" t="str">
        <f t="shared" si="44"/>
        <v/>
      </c>
      <c r="AS115" s="25" t="str">
        <f t="shared" si="61"/>
        <v/>
      </c>
      <c r="AT115" s="25" t="str">
        <f t="shared" si="62"/>
        <v/>
      </c>
      <c r="AU115" s="25" t="str">
        <f t="shared" si="63"/>
        <v/>
      </c>
      <c r="AV115" s="60" t="str">
        <f t="shared" si="64"/>
        <v/>
      </c>
      <c r="AW115" s="61" t="str">
        <f t="shared" si="65"/>
        <v/>
      </c>
      <c r="AX115" s="56" t="str">
        <f t="shared" si="66"/>
        <v/>
      </c>
      <c r="AY115" s="61" t="str">
        <f t="shared" si="67"/>
        <v/>
      </c>
      <c r="AZ115" s="62" t="str">
        <f t="shared" si="68"/>
        <v/>
      </c>
      <c r="BA115" s="27" t="str">
        <f t="shared" si="69"/>
        <v/>
      </c>
      <c r="BB115" s="27" t="str">
        <f t="shared" si="70"/>
        <v/>
      </c>
      <c r="BC115" s="27" t="str">
        <f t="shared" si="71"/>
        <v/>
      </c>
      <c r="BD115" s="27" t="str">
        <f t="shared" si="72"/>
        <v/>
      </c>
      <c r="BE115" s="27" t="str">
        <f t="shared" si="73"/>
        <v/>
      </c>
      <c r="BF115" s="27" t="str">
        <f t="shared" si="74"/>
        <v/>
      </c>
      <c r="BG115" s="27" t="str">
        <f t="shared" si="75"/>
        <v/>
      </c>
      <c r="BH115" s="27" t="str">
        <f t="shared" si="76"/>
        <v/>
      </c>
      <c r="BI115" s="27" t="str">
        <f t="shared" si="77"/>
        <v/>
      </c>
      <c r="BJ115" s="27" t="str">
        <f t="shared" si="45"/>
        <v/>
      </c>
      <c r="BK115" s="79"/>
    </row>
    <row r="116" spans="1:63">
      <c r="A116" s="21"/>
      <c r="B116" s="18"/>
      <c r="C116" s="51"/>
      <c r="D116" s="51"/>
      <c r="E116" s="50"/>
      <c r="F116" s="51"/>
      <c r="G116" s="51"/>
      <c r="H116" s="4"/>
      <c r="I116" s="20"/>
      <c r="J116" s="18"/>
      <c r="K116" s="4"/>
      <c r="L116" s="51"/>
      <c r="M116" s="18"/>
      <c r="N116" s="51"/>
      <c r="O116" s="51"/>
      <c r="P116" s="51"/>
      <c r="Q116" s="51"/>
      <c r="R116" s="36"/>
      <c r="S116" s="79"/>
      <c r="T116" s="81" t="str">
        <f t="shared" si="46"/>
        <v/>
      </c>
      <c r="U116" s="79"/>
      <c r="V116" s="79"/>
      <c r="W116" s="91"/>
      <c r="X116" s="25">
        <f t="shared" si="47"/>
        <v>0</v>
      </c>
      <c r="Y116" s="25">
        <f t="shared" si="48"/>
        <v>0</v>
      </c>
      <c r="Z116" s="25" t="str">
        <f>IF(X116=1, "", IF(Y116&lt;SUM(Y117:$Y$500), "Empty Row", ""))</f>
        <v/>
      </c>
      <c r="AA116" s="25" t="str">
        <f t="shared" si="39"/>
        <v/>
      </c>
      <c r="AB116" s="25" t="str">
        <f t="shared" si="40"/>
        <v/>
      </c>
      <c r="AC116" s="38" t="str">
        <f t="shared" si="49"/>
        <v/>
      </c>
      <c r="AD116" s="38" t="str">
        <f t="shared" si="50"/>
        <v/>
      </c>
      <c r="AE116" s="38" t="str">
        <f t="shared" si="51"/>
        <v/>
      </c>
      <c r="AF116" s="38" t="str">
        <f t="shared" si="52"/>
        <v/>
      </c>
      <c r="AG116" s="38" t="str">
        <f t="shared" si="53"/>
        <v/>
      </c>
      <c r="AH116" s="26" t="str">
        <f t="shared" si="54"/>
        <v/>
      </c>
      <c r="AI116" s="25" t="str">
        <f t="shared" si="41"/>
        <v/>
      </c>
      <c r="AJ116" s="25" t="str">
        <f t="shared" si="42"/>
        <v/>
      </c>
      <c r="AK116" s="26" t="str">
        <f t="shared" si="55"/>
        <v/>
      </c>
      <c r="AL116" s="38" t="str">
        <f t="shared" si="56"/>
        <v/>
      </c>
      <c r="AM116" s="25" t="str">
        <f t="shared" si="43"/>
        <v/>
      </c>
      <c r="AN116" s="38" t="str">
        <f t="shared" si="57"/>
        <v/>
      </c>
      <c r="AO116" s="38" t="str">
        <f t="shared" si="58"/>
        <v/>
      </c>
      <c r="AP116" s="38" t="str">
        <f t="shared" si="59"/>
        <v/>
      </c>
      <c r="AQ116" s="38" t="str">
        <f t="shared" si="60"/>
        <v/>
      </c>
      <c r="AR116" s="25" t="str">
        <f t="shared" si="44"/>
        <v/>
      </c>
      <c r="AS116" s="25" t="str">
        <f t="shared" si="61"/>
        <v/>
      </c>
      <c r="AT116" s="25" t="str">
        <f t="shared" si="62"/>
        <v/>
      </c>
      <c r="AU116" s="25" t="str">
        <f t="shared" si="63"/>
        <v/>
      </c>
      <c r="AV116" s="60" t="str">
        <f t="shared" si="64"/>
        <v/>
      </c>
      <c r="AW116" s="61" t="str">
        <f t="shared" si="65"/>
        <v/>
      </c>
      <c r="AX116" s="56" t="str">
        <f t="shared" si="66"/>
        <v/>
      </c>
      <c r="AY116" s="61" t="str">
        <f t="shared" si="67"/>
        <v/>
      </c>
      <c r="AZ116" s="62" t="str">
        <f t="shared" si="68"/>
        <v/>
      </c>
      <c r="BA116" s="27" t="str">
        <f t="shared" si="69"/>
        <v/>
      </c>
      <c r="BB116" s="27" t="str">
        <f t="shared" si="70"/>
        <v/>
      </c>
      <c r="BC116" s="27" t="str">
        <f t="shared" si="71"/>
        <v/>
      </c>
      <c r="BD116" s="27" t="str">
        <f t="shared" si="72"/>
        <v/>
      </c>
      <c r="BE116" s="27" t="str">
        <f t="shared" si="73"/>
        <v/>
      </c>
      <c r="BF116" s="27" t="str">
        <f t="shared" si="74"/>
        <v/>
      </c>
      <c r="BG116" s="27" t="str">
        <f t="shared" si="75"/>
        <v/>
      </c>
      <c r="BH116" s="27" t="str">
        <f t="shared" si="76"/>
        <v/>
      </c>
      <c r="BI116" s="27" t="str">
        <f t="shared" si="77"/>
        <v/>
      </c>
      <c r="BJ116" s="27" t="str">
        <f t="shared" si="45"/>
        <v/>
      </c>
      <c r="BK116" s="79"/>
    </row>
    <row r="117" spans="1:63">
      <c r="A117" s="21"/>
      <c r="B117" s="18"/>
      <c r="C117" s="51"/>
      <c r="D117" s="51"/>
      <c r="E117" s="50"/>
      <c r="F117" s="51"/>
      <c r="G117" s="51"/>
      <c r="H117" s="4"/>
      <c r="I117" s="20"/>
      <c r="J117" s="18"/>
      <c r="K117" s="4"/>
      <c r="L117" s="51"/>
      <c r="M117" s="18"/>
      <c r="N117" s="51"/>
      <c r="O117" s="51"/>
      <c r="P117" s="51"/>
      <c r="Q117" s="51"/>
      <c r="R117" s="36"/>
      <c r="S117" s="79"/>
      <c r="T117" s="81" t="str">
        <f t="shared" si="46"/>
        <v/>
      </c>
      <c r="U117" s="79"/>
      <c r="V117" s="79"/>
      <c r="W117" s="91"/>
      <c r="X117" s="25">
        <f t="shared" si="47"/>
        <v>0</v>
      </c>
      <c r="Y117" s="25">
        <f t="shared" si="48"/>
        <v>0</v>
      </c>
      <c r="Z117" s="25" t="str">
        <f>IF(X117=1, "", IF(Y117&lt;SUM(Y118:$Y$500), "Empty Row", ""))</f>
        <v/>
      </c>
      <c r="AA117" s="25" t="str">
        <f t="shared" si="39"/>
        <v/>
      </c>
      <c r="AB117" s="25" t="str">
        <f t="shared" si="40"/>
        <v/>
      </c>
      <c r="AC117" s="38" t="str">
        <f t="shared" si="49"/>
        <v/>
      </c>
      <c r="AD117" s="38" t="str">
        <f t="shared" si="50"/>
        <v/>
      </c>
      <c r="AE117" s="38" t="str">
        <f t="shared" si="51"/>
        <v/>
      </c>
      <c r="AF117" s="38" t="str">
        <f t="shared" si="52"/>
        <v/>
      </c>
      <c r="AG117" s="38" t="str">
        <f t="shared" si="53"/>
        <v/>
      </c>
      <c r="AH117" s="26" t="str">
        <f t="shared" si="54"/>
        <v/>
      </c>
      <c r="AI117" s="25" t="str">
        <f t="shared" si="41"/>
        <v/>
      </c>
      <c r="AJ117" s="25" t="str">
        <f t="shared" si="42"/>
        <v/>
      </c>
      <c r="AK117" s="26" t="str">
        <f t="shared" si="55"/>
        <v/>
      </c>
      <c r="AL117" s="38" t="str">
        <f t="shared" si="56"/>
        <v/>
      </c>
      <c r="AM117" s="25" t="str">
        <f t="shared" si="43"/>
        <v/>
      </c>
      <c r="AN117" s="38" t="str">
        <f t="shared" si="57"/>
        <v/>
      </c>
      <c r="AO117" s="38" t="str">
        <f t="shared" si="58"/>
        <v/>
      </c>
      <c r="AP117" s="38" t="str">
        <f t="shared" si="59"/>
        <v/>
      </c>
      <c r="AQ117" s="38" t="str">
        <f t="shared" si="60"/>
        <v/>
      </c>
      <c r="AR117" s="25" t="str">
        <f t="shared" si="44"/>
        <v/>
      </c>
      <c r="AS117" s="25" t="str">
        <f t="shared" si="61"/>
        <v/>
      </c>
      <c r="AT117" s="25" t="str">
        <f t="shared" si="62"/>
        <v/>
      </c>
      <c r="AU117" s="25" t="str">
        <f t="shared" si="63"/>
        <v/>
      </c>
      <c r="AV117" s="60" t="str">
        <f t="shared" si="64"/>
        <v/>
      </c>
      <c r="AW117" s="61" t="str">
        <f t="shared" si="65"/>
        <v/>
      </c>
      <c r="AX117" s="56" t="str">
        <f t="shared" si="66"/>
        <v/>
      </c>
      <c r="AY117" s="61" t="str">
        <f t="shared" si="67"/>
        <v/>
      </c>
      <c r="AZ117" s="62" t="str">
        <f t="shared" si="68"/>
        <v/>
      </c>
      <c r="BA117" s="27" t="str">
        <f t="shared" si="69"/>
        <v/>
      </c>
      <c r="BB117" s="27" t="str">
        <f t="shared" si="70"/>
        <v/>
      </c>
      <c r="BC117" s="27" t="str">
        <f t="shared" si="71"/>
        <v/>
      </c>
      <c r="BD117" s="27" t="str">
        <f t="shared" si="72"/>
        <v/>
      </c>
      <c r="BE117" s="27" t="str">
        <f t="shared" si="73"/>
        <v/>
      </c>
      <c r="BF117" s="27" t="str">
        <f t="shared" si="74"/>
        <v/>
      </c>
      <c r="BG117" s="27" t="str">
        <f t="shared" si="75"/>
        <v/>
      </c>
      <c r="BH117" s="27" t="str">
        <f t="shared" si="76"/>
        <v/>
      </c>
      <c r="BI117" s="27" t="str">
        <f t="shared" si="77"/>
        <v/>
      </c>
      <c r="BJ117" s="27" t="str">
        <f t="shared" si="45"/>
        <v/>
      </c>
      <c r="BK117" s="79"/>
    </row>
    <row r="118" spans="1:63">
      <c r="A118" s="21"/>
      <c r="B118" s="18"/>
      <c r="C118" s="51"/>
      <c r="D118" s="51"/>
      <c r="E118" s="50"/>
      <c r="F118" s="51"/>
      <c r="G118" s="51"/>
      <c r="H118" s="4"/>
      <c r="I118" s="20"/>
      <c r="J118" s="18"/>
      <c r="K118" s="4"/>
      <c r="L118" s="51"/>
      <c r="M118" s="18"/>
      <c r="N118" s="51"/>
      <c r="O118" s="51"/>
      <c r="P118" s="51"/>
      <c r="Q118" s="51"/>
      <c r="R118" s="36"/>
      <c r="S118" s="79"/>
      <c r="T118" s="81" t="str">
        <f t="shared" si="46"/>
        <v/>
      </c>
      <c r="U118" s="79"/>
      <c r="V118" s="79"/>
      <c r="W118" s="91"/>
      <c r="X118" s="25">
        <f t="shared" si="47"/>
        <v>0</v>
      </c>
      <c r="Y118" s="25">
        <f t="shared" si="48"/>
        <v>0</v>
      </c>
      <c r="Z118" s="25" t="str">
        <f>IF(X118=1, "", IF(Y118&lt;SUM(Y119:$Y$500), "Empty Row", ""))</f>
        <v/>
      </c>
      <c r="AA118" s="25" t="str">
        <f t="shared" si="39"/>
        <v/>
      </c>
      <c r="AB118" s="25" t="str">
        <f t="shared" si="40"/>
        <v/>
      </c>
      <c r="AC118" s="38" t="str">
        <f t="shared" si="49"/>
        <v/>
      </c>
      <c r="AD118" s="38" t="str">
        <f t="shared" si="50"/>
        <v/>
      </c>
      <c r="AE118" s="38" t="str">
        <f t="shared" si="51"/>
        <v/>
      </c>
      <c r="AF118" s="38" t="str">
        <f t="shared" si="52"/>
        <v/>
      </c>
      <c r="AG118" s="38" t="str">
        <f t="shared" si="53"/>
        <v/>
      </c>
      <c r="AH118" s="26" t="str">
        <f t="shared" si="54"/>
        <v/>
      </c>
      <c r="AI118" s="25" t="str">
        <f t="shared" si="41"/>
        <v/>
      </c>
      <c r="AJ118" s="25" t="str">
        <f t="shared" si="42"/>
        <v/>
      </c>
      <c r="AK118" s="26" t="str">
        <f t="shared" si="55"/>
        <v/>
      </c>
      <c r="AL118" s="38" t="str">
        <f t="shared" si="56"/>
        <v/>
      </c>
      <c r="AM118" s="25" t="str">
        <f t="shared" si="43"/>
        <v/>
      </c>
      <c r="AN118" s="38" t="str">
        <f t="shared" si="57"/>
        <v/>
      </c>
      <c r="AO118" s="38" t="str">
        <f t="shared" si="58"/>
        <v/>
      </c>
      <c r="AP118" s="38" t="str">
        <f t="shared" si="59"/>
        <v/>
      </c>
      <c r="AQ118" s="38" t="str">
        <f t="shared" si="60"/>
        <v/>
      </c>
      <c r="AR118" s="25" t="str">
        <f t="shared" si="44"/>
        <v/>
      </c>
      <c r="AS118" s="25" t="str">
        <f t="shared" si="61"/>
        <v/>
      </c>
      <c r="AT118" s="25" t="str">
        <f t="shared" si="62"/>
        <v/>
      </c>
      <c r="AU118" s="25" t="str">
        <f t="shared" si="63"/>
        <v/>
      </c>
      <c r="AV118" s="60" t="str">
        <f t="shared" si="64"/>
        <v/>
      </c>
      <c r="AW118" s="61" t="str">
        <f t="shared" si="65"/>
        <v/>
      </c>
      <c r="AX118" s="56" t="str">
        <f t="shared" si="66"/>
        <v/>
      </c>
      <c r="AY118" s="61" t="str">
        <f t="shared" si="67"/>
        <v/>
      </c>
      <c r="AZ118" s="62" t="str">
        <f t="shared" si="68"/>
        <v/>
      </c>
      <c r="BA118" s="27" t="str">
        <f t="shared" si="69"/>
        <v/>
      </c>
      <c r="BB118" s="27" t="str">
        <f t="shared" si="70"/>
        <v/>
      </c>
      <c r="BC118" s="27" t="str">
        <f t="shared" si="71"/>
        <v/>
      </c>
      <c r="BD118" s="27" t="str">
        <f t="shared" si="72"/>
        <v/>
      </c>
      <c r="BE118" s="27" t="str">
        <f t="shared" si="73"/>
        <v/>
      </c>
      <c r="BF118" s="27" t="str">
        <f t="shared" si="74"/>
        <v/>
      </c>
      <c r="BG118" s="27" t="str">
        <f t="shared" si="75"/>
        <v/>
      </c>
      <c r="BH118" s="27" t="str">
        <f t="shared" si="76"/>
        <v/>
      </c>
      <c r="BI118" s="27" t="str">
        <f t="shared" si="77"/>
        <v/>
      </c>
      <c r="BJ118" s="27" t="str">
        <f t="shared" si="45"/>
        <v/>
      </c>
      <c r="BK118" s="79"/>
    </row>
    <row r="119" spans="1:63">
      <c r="A119" s="21"/>
      <c r="B119" s="18"/>
      <c r="C119" s="51"/>
      <c r="D119" s="51"/>
      <c r="E119" s="50"/>
      <c r="F119" s="51"/>
      <c r="G119" s="51"/>
      <c r="H119" s="4"/>
      <c r="I119" s="20"/>
      <c r="J119" s="18"/>
      <c r="K119" s="4"/>
      <c r="L119" s="51"/>
      <c r="M119" s="18"/>
      <c r="N119" s="51"/>
      <c r="O119" s="51"/>
      <c r="P119" s="51"/>
      <c r="Q119" s="51"/>
      <c r="R119" s="36"/>
      <c r="S119" s="79"/>
      <c r="T119" s="81" t="str">
        <f t="shared" si="46"/>
        <v/>
      </c>
      <c r="U119" s="79"/>
      <c r="V119" s="79"/>
      <c r="W119" s="91"/>
      <c r="X119" s="25">
        <f t="shared" si="47"/>
        <v>0</v>
      </c>
      <c r="Y119" s="25">
        <f t="shared" si="48"/>
        <v>0</v>
      </c>
      <c r="Z119" s="25" t="str">
        <f>IF(X119=1, "", IF(Y119&lt;SUM(Y120:$Y$500), "Empty Row", ""))</f>
        <v/>
      </c>
      <c r="AA119" s="25" t="str">
        <f t="shared" si="39"/>
        <v/>
      </c>
      <c r="AB119" s="25" t="str">
        <f t="shared" si="40"/>
        <v/>
      </c>
      <c r="AC119" s="38" t="str">
        <f t="shared" si="49"/>
        <v/>
      </c>
      <c r="AD119" s="38" t="str">
        <f t="shared" si="50"/>
        <v/>
      </c>
      <c r="AE119" s="38" t="str">
        <f t="shared" si="51"/>
        <v/>
      </c>
      <c r="AF119" s="38" t="str">
        <f t="shared" si="52"/>
        <v/>
      </c>
      <c r="AG119" s="38" t="str">
        <f t="shared" si="53"/>
        <v/>
      </c>
      <c r="AH119" s="26" t="str">
        <f t="shared" si="54"/>
        <v/>
      </c>
      <c r="AI119" s="25" t="str">
        <f t="shared" si="41"/>
        <v/>
      </c>
      <c r="AJ119" s="25" t="str">
        <f t="shared" si="42"/>
        <v/>
      </c>
      <c r="AK119" s="26" t="str">
        <f t="shared" si="55"/>
        <v/>
      </c>
      <c r="AL119" s="38" t="str">
        <f t="shared" si="56"/>
        <v/>
      </c>
      <c r="AM119" s="25" t="str">
        <f t="shared" si="43"/>
        <v/>
      </c>
      <c r="AN119" s="38" t="str">
        <f t="shared" si="57"/>
        <v/>
      </c>
      <c r="AO119" s="38" t="str">
        <f t="shared" si="58"/>
        <v/>
      </c>
      <c r="AP119" s="38" t="str">
        <f t="shared" si="59"/>
        <v/>
      </c>
      <c r="AQ119" s="38" t="str">
        <f t="shared" si="60"/>
        <v/>
      </c>
      <c r="AR119" s="25" t="str">
        <f t="shared" si="44"/>
        <v/>
      </c>
      <c r="AS119" s="25" t="str">
        <f t="shared" si="61"/>
        <v/>
      </c>
      <c r="AT119" s="25" t="str">
        <f t="shared" si="62"/>
        <v/>
      </c>
      <c r="AU119" s="25" t="str">
        <f t="shared" si="63"/>
        <v/>
      </c>
      <c r="AV119" s="60" t="str">
        <f t="shared" si="64"/>
        <v/>
      </c>
      <c r="AW119" s="61" t="str">
        <f t="shared" si="65"/>
        <v/>
      </c>
      <c r="AX119" s="56" t="str">
        <f t="shared" si="66"/>
        <v/>
      </c>
      <c r="AY119" s="61" t="str">
        <f t="shared" si="67"/>
        <v/>
      </c>
      <c r="AZ119" s="62" t="str">
        <f t="shared" si="68"/>
        <v/>
      </c>
      <c r="BA119" s="27" t="str">
        <f t="shared" si="69"/>
        <v/>
      </c>
      <c r="BB119" s="27" t="str">
        <f t="shared" si="70"/>
        <v/>
      </c>
      <c r="BC119" s="27" t="str">
        <f t="shared" si="71"/>
        <v/>
      </c>
      <c r="BD119" s="27" t="str">
        <f t="shared" si="72"/>
        <v/>
      </c>
      <c r="BE119" s="27" t="str">
        <f t="shared" si="73"/>
        <v/>
      </c>
      <c r="BF119" s="27" t="str">
        <f t="shared" si="74"/>
        <v/>
      </c>
      <c r="BG119" s="27" t="str">
        <f t="shared" si="75"/>
        <v/>
      </c>
      <c r="BH119" s="27" t="str">
        <f t="shared" si="76"/>
        <v/>
      </c>
      <c r="BI119" s="27" t="str">
        <f t="shared" si="77"/>
        <v/>
      </c>
      <c r="BJ119" s="27" t="str">
        <f t="shared" si="45"/>
        <v/>
      </c>
      <c r="BK119" s="79"/>
    </row>
    <row r="120" spans="1:63">
      <c r="A120" s="21"/>
      <c r="B120" s="18"/>
      <c r="C120" s="51"/>
      <c r="D120" s="51"/>
      <c r="E120" s="50"/>
      <c r="F120" s="51"/>
      <c r="G120" s="51"/>
      <c r="H120" s="4"/>
      <c r="I120" s="20"/>
      <c r="J120" s="18"/>
      <c r="K120" s="4"/>
      <c r="L120" s="51"/>
      <c r="M120" s="18"/>
      <c r="N120" s="51"/>
      <c r="O120" s="51"/>
      <c r="P120" s="51"/>
      <c r="Q120" s="51"/>
      <c r="R120" s="36"/>
      <c r="S120" s="79"/>
      <c r="T120" s="81" t="str">
        <f t="shared" si="46"/>
        <v/>
      </c>
      <c r="U120" s="79"/>
      <c r="V120" s="79"/>
      <c r="W120" s="91"/>
      <c r="X120" s="25">
        <f t="shared" si="47"/>
        <v>0</v>
      </c>
      <c r="Y120" s="25">
        <f t="shared" si="48"/>
        <v>0</v>
      </c>
      <c r="Z120" s="25" t="str">
        <f>IF(X120=1, "", IF(Y120&lt;SUM(Y121:$Y$500), "Empty Row", ""))</f>
        <v/>
      </c>
      <c r="AA120" s="25" t="str">
        <f t="shared" si="39"/>
        <v/>
      </c>
      <c r="AB120" s="25" t="str">
        <f t="shared" si="40"/>
        <v/>
      </c>
      <c r="AC120" s="38" t="str">
        <f t="shared" si="49"/>
        <v/>
      </c>
      <c r="AD120" s="38" t="str">
        <f t="shared" si="50"/>
        <v/>
      </c>
      <c r="AE120" s="38" t="str">
        <f t="shared" si="51"/>
        <v/>
      </c>
      <c r="AF120" s="38" t="str">
        <f t="shared" si="52"/>
        <v/>
      </c>
      <c r="AG120" s="38" t="str">
        <f t="shared" si="53"/>
        <v/>
      </c>
      <c r="AH120" s="26" t="str">
        <f t="shared" si="54"/>
        <v/>
      </c>
      <c r="AI120" s="25" t="str">
        <f t="shared" si="41"/>
        <v/>
      </c>
      <c r="AJ120" s="25" t="str">
        <f t="shared" si="42"/>
        <v/>
      </c>
      <c r="AK120" s="26" t="str">
        <f t="shared" si="55"/>
        <v/>
      </c>
      <c r="AL120" s="38" t="str">
        <f t="shared" si="56"/>
        <v/>
      </c>
      <c r="AM120" s="25" t="str">
        <f t="shared" si="43"/>
        <v/>
      </c>
      <c r="AN120" s="38" t="str">
        <f t="shared" si="57"/>
        <v/>
      </c>
      <c r="AO120" s="38" t="str">
        <f t="shared" si="58"/>
        <v/>
      </c>
      <c r="AP120" s="38" t="str">
        <f t="shared" si="59"/>
        <v/>
      </c>
      <c r="AQ120" s="38" t="str">
        <f t="shared" si="60"/>
        <v/>
      </c>
      <c r="AR120" s="25" t="str">
        <f t="shared" si="44"/>
        <v/>
      </c>
      <c r="AS120" s="25" t="str">
        <f t="shared" si="61"/>
        <v/>
      </c>
      <c r="AT120" s="25" t="str">
        <f t="shared" si="62"/>
        <v/>
      </c>
      <c r="AU120" s="25" t="str">
        <f t="shared" si="63"/>
        <v/>
      </c>
      <c r="AV120" s="60" t="str">
        <f t="shared" si="64"/>
        <v/>
      </c>
      <c r="AW120" s="61" t="str">
        <f t="shared" si="65"/>
        <v/>
      </c>
      <c r="AX120" s="56" t="str">
        <f t="shared" si="66"/>
        <v/>
      </c>
      <c r="AY120" s="61" t="str">
        <f t="shared" si="67"/>
        <v/>
      </c>
      <c r="AZ120" s="62" t="str">
        <f t="shared" si="68"/>
        <v/>
      </c>
      <c r="BA120" s="27" t="str">
        <f t="shared" si="69"/>
        <v/>
      </c>
      <c r="BB120" s="27" t="str">
        <f t="shared" si="70"/>
        <v/>
      </c>
      <c r="BC120" s="27" t="str">
        <f t="shared" si="71"/>
        <v/>
      </c>
      <c r="BD120" s="27" t="str">
        <f t="shared" si="72"/>
        <v/>
      </c>
      <c r="BE120" s="27" t="str">
        <f t="shared" si="73"/>
        <v/>
      </c>
      <c r="BF120" s="27" t="str">
        <f t="shared" si="74"/>
        <v/>
      </c>
      <c r="BG120" s="27" t="str">
        <f t="shared" si="75"/>
        <v/>
      </c>
      <c r="BH120" s="27" t="str">
        <f t="shared" si="76"/>
        <v/>
      </c>
      <c r="BI120" s="27" t="str">
        <f t="shared" si="77"/>
        <v/>
      </c>
      <c r="BJ120" s="27" t="str">
        <f t="shared" si="45"/>
        <v/>
      </c>
      <c r="BK120" s="79"/>
    </row>
    <row r="121" spans="1:63">
      <c r="A121" s="21"/>
      <c r="B121" s="18"/>
      <c r="C121" s="51"/>
      <c r="D121" s="51"/>
      <c r="E121" s="50"/>
      <c r="F121" s="51"/>
      <c r="G121" s="51"/>
      <c r="H121" s="4"/>
      <c r="I121" s="20"/>
      <c r="J121" s="18"/>
      <c r="K121" s="4"/>
      <c r="L121" s="51"/>
      <c r="M121" s="18"/>
      <c r="N121" s="51"/>
      <c r="O121" s="51"/>
      <c r="P121" s="51"/>
      <c r="Q121" s="51"/>
      <c r="R121" s="36"/>
      <c r="S121" s="79"/>
      <c r="T121" s="81" t="str">
        <f t="shared" si="46"/>
        <v/>
      </c>
      <c r="U121" s="79"/>
      <c r="V121" s="79"/>
      <c r="W121" s="91"/>
      <c r="X121" s="25">
        <f t="shared" si="47"/>
        <v>0</v>
      </c>
      <c r="Y121" s="25">
        <f t="shared" si="48"/>
        <v>0</v>
      </c>
      <c r="Z121" s="25" t="str">
        <f>IF(X121=1, "", IF(Y121&lt;SUM(Y122:$Y$500), "Empty Row", ""))</f>
        <v/>
      </c>
      <c r="AA121" s="25" t="str">
        <f t="shared" si="39"/>
        <v/>
      </c>
      <c r="AB121" s="25" t="str">
        <f t="shared" si="40"/>
        <v/>
      </c>
      <c r="AC121" s="38" t="str">
        <f t="shared" si="49"/>
        <v/>
      </c>
      <c r="AD121" s="38" t="str">
        <f t="shared" si="50"/>
        <v/>
      </c>
      <c r="AE121" s="38" t="str">
        <f t="shared" si="51"/>
        <v/>
      </c>
      <c r="AF121" s="38" t="str">
        <f t="shared" si="52"/>
        <v/>
      </c>
      <c r="AG121" s="38" t="str">
        <f t="shared" si="53"/>
        <v/>
      </c>
      <c r="AH121" s="26" t="str">
        <f t="shared" si="54"/>
        <v/>
      </c>
      <c r="AI121" s="25" t="str">
        <f t="shared" si="41"/>
        <v/>
      </c>
      <c r="AJ121" s="25" t="str">
        <f t="shared" si="42"/>
        <v/>
      </c>
      <c r="AK121" s="26" t="str">
        <f t="shared" si="55"/>
        <v/>
      </c>
      <c r="AL121" s="38" t="str">
        <f t="shared" si="56"/>
        <v/>
      </c>
      <c r="AM121" s="25" t="str">
        <f t="shared" si="43"/>
        <v/>
      </c>
      <c r="AN121" s="38" t="str">
        <f t="shared" si="57"/>
        <v/>
      </c>
      <c r="AO121" s="38" t="str">
        <f t="shared" si="58"/>
        <v/>
      </c>
      <c r="AP121" s="38" t="str">
        <f t="shared" si="59"/>
        <v/>
      </c>
      <c r="AQ121" s="38" t="str">
        <f t="shared" si="60"/>
        <v/>
      </c>
      <c r="AR121" s="25" t="str">
        <f t="shared" si="44"/>
        <v/>
      </c>
      <c r="AS121" s="25" t="str">
        <f t="shared" si="61"/>
        <v/>
      </c>
      <c r="AT121" s="25" t="str">
        <f t="shared" si="62"/>
        <v/>
      </c>
      <c r="AU121" s="25" t="str">
        <f t="shared" si="63"/>
        <v/>
      </c>
      <c r="AV121" s="60" t="str">
        <f t="shared" si="64"/>
        <v/>
      </c>
      <c r="AW121" s="61" t="str">
        <f t="shared" si="65"/>
        <v/>
      </c>
      <c r="AX121" s="56" t="str">
        <f t="shared" si="66"/>
        <v/>
      </c>
      <c r="AY121" s="61" t="str">
        <f t="shared" si="67"/>
        <v/>
      </c>
      <c r="AZ121" s="62" t="str">
        <f t="shared" si="68"/>
        <v/>
      </c>
      <c r="BA121" s="27" t="str">
        <f t="shared" si="69"/>
        <v/>
      </c>
      <c r="BB121" s="27" t="str">
        <f t="shared" si="70"/>
        <v/>
      </c>
      <c r="BC121" s="27" t="str">
        <f t="shared" si="71"/>
        <v/>
      </c>
      <c r="BD121" s="27" t="str">
        <f t="shared" si="72"/>
        <v/>
      </c>
      <c r="BE121" s="27" t="str">
        <f t="shared" si="73"/>
        <v/>
      </c>
      <c r="BF121" s="27" t="str">
        <f t="shared" si="74"/>
        <v/>
      </c>
      <c r="BG121" s="27" t="str">
        <f t="shared" si="75"/>
        <v/>
      </c>
      <c r="BH121" s="27" t="str">
        <f t="shared" si="76"/>
        <v/>
      </c>
      <c r="BI121" s="27" t="str">
        <f t="shared" si="77"/>
        <v/>
      </c>
      <c r="BJ121" s="27" t="str">
        <f t="shared" si="45"/>
        <v/>
      </c>
      <c r="BK121" s="79"/>
    </row>
    <row r="122" spans="1:63">
      <c r="A122" s="21"/>
      <c r="B122" s="18"/>
      <c r="C122" s="51"/>
      <c r="D122" s="51"/>
      <c r="E122" s="50"/>
      <c r="F122" s="51"/>
      <c r="G122" s="51"/>
      <c r="H122" s="4"/>
      <c r="I122" s="20"/>
      <c r="J122" s="18"/>
      <c r="K122" s="4"/>
      <c r="L122" s="51"/>
      <c r="M122" s="18"/>
      <c r="N122" s="51"/>
      <c r="O122" s="51"/>
      <c r="P122" s="51"/>
      <c r="Q122" s="51"/>
      <c r="R122" s="36"/>
      <c r="S122" s="79"/>
      <c r="T122" s="81" t="str">
        <f t="shared" si="46"/>
        <v/>
      </c>
      <c r="U122" s="79"/>
      <c r="V122" s="79"/>
      <c r="W122" s="91"/>
      <c r="X122" s="25">
        <f t="shared" si="47"/>
        <v>0</v>
      </c>
      <c r="Y122" s="25">
        <f t="shared" si="48"/>
        <v>0</v>
      </c>
      <c r="Z122" s="25" t="str">
        <f>IF(X122=1, "", IF(Y122&lt;SUM(Y123:$Y$500), "Empty Row", ""))</f>
        <v/>
      </c>
      <c r="AA122" s="25" t="str">
        <f t="shared" si="39"/>
        <v/>
      </c>
      <c r="AB122" s="25" t="str">
        <f t="shared" si="40"/>
        <v/>
      </c>
      <c r="AC122" s="38" t="str">
        <f t="shared" si="49"/>
        <v/>
      </c>
      <c r="AD122" s="38" t="str">
        <f t="shared" si="50"/>
        <v/>
      </c>
      <c r="AE122" s="38" t="str">
        <f t="shared" si="51"/>
        <v/>
      </c>
      <c r="AF122" s="38" t="str">
        <f t="shared" si="52"/>
        <v/>
      </c>
      <c r="AG122" s="38" t="str">
        <f t="shared" si="53"/>
        <v/>
      </c>
      <c r="AH122" s="26" t="str">
        <f t="shared" si="54"/>
        <v/>
      </c>
      <c r="AI122" s="25" t="str">
        <f t="shared" si="41"/>
        <v/>
      </c>
      <c r="AJ122" s="25" t="str">
        <f t="shared" si="42"/>
        <v/>
      </c>
      <c r="AK122" s="26" t="str">
        <f t="shared" si="55"/>
        <v/>
      </c>
      <c r="AL122" s="38" t="str">
        <f t="shared" si="56"/>
        <v/>
      </c>
      <c r="AM122" s="25" t="str">
        <f t="shared" si="43"/>
        <v/>
      </c>
      <c r="AN122" s="38" t="str">
        <f t="shared" si="57"/>
        <v/>
      </c>
      <c r="AO122" s="38" t="str">
        <f t="shared" si="58"/>
        <v/>
      </c>
      <c r="AP122" s="38" t="str">
        <f t="shared" si="59"/>
        <v/>
      </c>
      <c r="AQ122" s="38" t="str">
        <f t="shared" si="60"/>
        <v/>
      </c>
      <c r="AR122" s="25" t="str">
        <f t="shared" si="44"/>
        <v/>
      </c>
      <c r="AS122" s="25" t="str">
        <f t="shared" si="61"/>
        <v/>
      </c>
      <c r="AT122" s="25" t="str">
        <f t="shared" si="62"/>
        <v/>
      </c>
      <c r="AU122" s="25" t="str">
        <f t="shared" si="63"/>
        <v/>
      </c>
      <c r="AV122" s="60" t="str">
        <f t="shared" si="64"/>
        <v/>
      </c>
      <c r="AW122" s="61" t="str">
        <f t="shared" si="65"/>
        <v/>
      </c>
      <c r="AX122" s="56" t="str">
        <f t="shared" si="66"/>
        <v/>
      </c>
      <c r="AY122" s="61" t="str">
        <f t="shared" si="67"/>
        <v/>
      </c>
      <c r="AZ122" s="62" t="str">
        <f t="shared" si="68"/>
        <v/>
      </c>
      <c r="BA122" s="27" t="str">
        <f t="shared" si="69"/>
        <v/>
      </c>
      <c r="BB122" s="27" t="str">
        <f t="shared" si="70"/>
        <v/>
      </c>
      <c r="BC122" s="27" t="str">
        <f t="shared" si="71"/>
        <v/>
      </c>
      <c r="BD122" s="27" t="str">
        <f t="shared" si="72"/>
        <v/>
      </c>
      <c r="BE122" s="27" t="str">
        <f t="shared" si="73"/>
        <v/>
      </c>
      <c r="BF122" s="27" t="str">
        <f t="shared" si="74"/>
        <v/>
      </c>
      <c r="BG122" s="27" t="str">
        <f t="shared" si="75"/>
        <v/>
      </c>
      <c r="BH122" s="27" t="str">
        <f t="shared" si="76"/>
        <v/>
      </c>
      <c r="BI122" s="27" t="str">
        <f t="shared" si="77"/>
        <v/>
      </c>
      <c r="BJ122" s="27" t="str">
        <f t="shared" si="45"/>
        <v/>
      </c>
      <c r="BK122" s="79"/>
    </row>
    <row r="123" spans="1:63">
      <c r="A123" s="21"/>
      <c r="B123" s="18"/>
      <c r="C123" s="51"/>
      <c r="D123" s="51"/>
      <c r="E123" s="50"/>
      <c r="F123" s="51"/>
      <c r="G123" s="51"/>
      <c r="H123" s="4"/>
      <c r="I123" s="20"/>
      <c r="J123" s="18"/>
      <c r="K123" s="4"/>
      <c r="L123" s="51"/>
      <c r="M123" s="18"/>
      <c r="N123" s="51"/>
      <c r="O123" s="51"/>
      <c r="P123" s="51"/>
      <c r="Q123" s="51"/>
      <c r="R123" s="36"/>
      <c r="S123" s="79"/>
      <c r="T123" s="81" t="str">
        <f t="shared" si="46"/>
        <v/>
      </c>
      <c r="U123" s="79"/>
      <c r="V123" s="79"/>
      <c r="W123" s="91"/>
      <c r="X123" s="25">
        <f t="shared" si="47"/>
        <v>0</v>
      </c>
      <c r="Y123" s="25">
        <f t="shared" si="48"/>
        <v>0</v>
      </c>
      <c r="Z123" s="25" t="str">
        <f>IF(X123=1, "", IF(Y123&lt;SUM(Y124:$Y$500), "Empty Row", ""))</f>
        <v/>
      </c>
      <c r="AA123" s="25" t="str">
        <f t="shared" si="39"/>
        <v/>
      </c>
      <c r="AB123" s="25" t="str">
        <f t="shared" si="40"/>
        <v/>
      </c>
      <c r="AC123" s="38" t="str">
        <f t="shared" si="49"/>
        <v/>
      </c>
      <c r="AD123" s="38" t="str">
        <f t="shared" si="50"/>
        <v/>
      </c>
      <c r="AE123" s="38" t="str">
        <f t="shared" si="51"/>
        <v/>
      </c>
      <c r="AF123" s="38" t="str">
        <f t="shared" si="52"/>
        <v/>
      </c>
      <c r="AG123" s="38" t="str">
        <f t="shared" si="53"/>
        <v/>
      </c>
      <c r="AH123" s="26" t="str">
        <f t="shared" si="54"/>
        <v/>
      </c>
      <c r="AI123" s="25" t="str">
        <f t="shared" si="41"/>
        <v/>
      </c>
      <c r="AJ123" s="25" t="str">
        <f t="shared" si="42"/>
        <v/>
      </c>
      <c r="AK123" s="26" t="str">
        <f t="shared" si="55"/>
        <v/>
      </c>
      <c r="AL123" s="38" t="str">
        <f t="shared" si="56"/>
        <v/>
      </c>
      <c r="AM123" s="25" t="str">
        <f t="shared" si="43"/>
        <v/>
      </c>
      <c r="AN123" s="38" t="str">
        <f t="shared" si="57"/>
        <v/>
      </c>
      <c r="AO123" s="38" t="str">
        <f t="shared" si="58"/>
        <v/>
      </c>
      <c r="AP123" s="38" t="str">
        <f t="shared" si="59"/>
        <v/>
      </c>
      <c r="AQ123" s="38" t="str">
        <f t="shared" si="60"/>
        <v/>
      </c>
      <c r="AR123" s="25" t="str">
        <f t="shared" si="44"/>
        <v/>
      </c>
      <c r="AS123" s="25" t="str">
        <f t="shared" si="61"/>
        <v/>
      </c>
      <c r="AT123" s="25" t="str">
        <f t="shared" si="62"/>
        <v/>
      </c>
      <c r="AU123" s="25" t="str">
        <f t="shared" si="63"/>
        <v/>
      </c>
      <c r="AV123" s="60" t="str">
        <f t="shared" si="64"/>
        <v/>
      </c>
      <c r="AW123" s="61" t="str">
        <f t="shared" si="65"/>
        <v/>
      </c>
      <c r="AX123" s="56" t="str">
        <f t="shared" si="66"/>
        <v/>
      </c>
      <c r="AY123" s="61" t="str">
        <f t="shared" si="67"/>
        <v/>
      </c>
      <c r="AZ123" s="62" t="str">
        <f t="shared" si="68"/>
        <v/>
      </c>
      <c r="BA123" s="27" t="str">
        <f t="shared" si="69"/>
        <v/>
      </c>
      <c r="BB123" s="27" t="str">
        <f t="shared" si="70"/>
        <v/>
      </c>
      <c r="BC123" s="27" t="str">
        <f t="shared" si="71"/>
        <v/>
      </c>
      <c r="BD123" s="27" t="str">
        <f t="shared" si="72"/>
        <v/>
      </c>
      <c r="BE123" s="27" t="str">
        <f t="shared" si="73"/>
        <v/>
      </c>
      <c r="BF123" s="27" t="str">
        <f t="shared" si="74"/>
        <v/>
      </c>
      <c r="BG123" s="27" t="str">
        <f t="shared" si="75"/>
        <v/>
      </c>
      <c r="BH123" s="27" t="str">
        <f t="shared" si="76"/>
        <v/>
      </c>
      <c r="BI123" s="27" t="str">
        <f t="shared" si="77"/>
        <v/>
      </c>
      <c r="BJ123" s="27" t="str">
        <f t="shared" si="45"/>
        <v/>
      </c>
      <c r="BK123" s="79"/>
    </row>
    <row r="124" spans="1:63">
      <c r="A124" s="21"/>
      <c r="B124" s="18"/>
      <c r="C124" s="51"/>
      <c r="D124" s="51"/>
      <c r="E124" s="50"/>
      <c r="F124" s="51"/>
      <c r="G124" s="51"/>
      <c r="H124" s="4"/>
      <c r="I124" s="20"/>
      <c r="J124" s="18"/>
      <c r="K124" s="4"/>
      <c r="L124" s="51"/>
      <c r="M124" s="18"/>
      <c r="N124" s="51"/>
      <c r="O124" s="51"/>
      <c r="P124" s="51"/>
      <c r="Q124" s="51"/>
      <c r="R124" s="36"/>
      <c r="S124" s="79"/>
      <c r="T124" s="81" t="str">
        <f t="shared" si="46"/>
        <v/>
      </c>
      <c r="U124" s="79"/>
      <c r="V124" s="79"/>
      <c r="W124" s="91"/>
      <c r="X124" s="25">
        <f t="shared" si="47"/>
        <v>0</v>
      </c>
      <c r="Y124" s="25">
        <f t="shared" si="48"/>
        <v>0</v>
      </c>
      <c r="Z124" s="25" t="str">
        <f>IF(X124=1, "", IF(Y124&lt;SUM(Y125:$Y$500), "Empty Row", ""))</f>
        <v/>
      </c>
      <c r="AA124" s="25" t="str">
        <f t="shared" si="39"/>
        <v/>
      </c>
      <c r="AB124" s="25" t="str">
        <f t="shared" si="40"/>
        <v/>
      </c>
      <c r="AC124" s="38" t="str">
        <f t="shared" si="49"/>
        <v/>
      </c>
      <c r="AD124" s="38" t="str">
        <f t="shared" si="50"/>
        <v/>
      </c>
      <c r="AE124" s="38" t="str">
        <f t="shared" si="51"/>
        <v/>
      </c>
      <c r="AF124" s="38" t="str">
        <f t="shared" si="52"/>
        <v/>
      </c>
      <c r="AG124" s="38" t="str">
        <f t="shared" si="53"/>
        <v/>
      </c>
      <c r="AH124" s="26" t="str">
        <f t="shared" si="54"/>
        <v/>
      </c>
      <c r="AI124" s="25" t="str">
        <f t="shared" si="41"/>
        <v/>
      </c>
      <c r="AJ124" s="25" t="str">
        <f t="shared" si="42"/>
        <v/>
      </c>
      <c r="AK124" s="26" t="str">
        <f t="shared" si="55"/>
        <v/>
      </c>
      <c r="AL124" s="38" t="str">
        <f t="shared" si="56"/>
        <v/>
      </c>
      <c r="AM124" s="25" t="str">
        <f t="shared" si="43"/>
        <v/>
      </c>
      <c r="AN124" s="38" t="str">
        <f t="shared" si="57"/>
        <v/>
      </c>
      <c r="AO124" s="38" t="str">
        <f t="shared" si="58"/>
        <v/>
      </c>
      <c r="AP124" s="38" t="str">
        <f t="shared" si="59"/>
        <v/>
      </c>
      <c r="AQ124" s="38" t="str">
        <f t="shared" si="60"/>
        <v/>
      </c>
      <c r="AR124" s="25" t="str">
        <f t="shared" si="44"/>
        <v/>
      </c>
      <c r="AS124" s="25" t="str">
        <f t="shared" si="61"/>
        <v/>
      </c>
      <c r="AT124" s="25" t="str">
        <f t="shared" si="62"/>
        <v/>
      </c>
      <c r="AU124" s="25" t="str">
        <f t="shared" si="63"/>
        <v/>
      </c>
      <c r="AV124" s="60" t="str">
        <f t="shared" si="64"/>
        <v/>
      </c>
      <c r="AW124" s="61" t="str">
        <f t="shared" si="65"/>
        <v/>
      </c>
      <c r="AX124" s="56" t="str">
        <f t="shared" si="66"/>
        <v/>
      </c>
      <c r="AY124" s="61" t="str">
        <f t="shared" si="67"/>
        <v/>
      </c>
      <c r="AZ124" s="62" t="str">
        <f t="shared" si="68"/>
        <v/>
      </c>
      <c r="BA124" s="27" t="str">
        <f t="shared" si="69"/>
        <v/>
      </c>
      <c r="BB124" s="27" t="str">
        <f t="shared" si="70"/>
        <v/>
      </c>
      <c r="BC124" s="27" t="str">
        <f t="shared" si="71"/>
        <v/>
      </c>
      <c r="BD124" s="27" t="str">
        <f t="shared" si="72"/>
        <v/>
      </c>
      <c r="BE124" s="27" t="str">
        <f t="shared" si="73"/>
        <v/>
      </c>
      <c r="BF124" s="27" t="str">
        <f t="shared" si="74"/>
        <v/>
      </c>
      <c r="BG124" s="27" t="str">
        <f t="shared" si="75"/>
        <v/>
      </c>
      <c r="BH124" s="27" t="str">
        <f t="shared" si="76"/>
        <v/>
      </c>
      <c r="BI124" s="27" t="str">
        <f t="shared" si="77"/>
        <v/>
      </c>
      <c r="BJ124" s="27" t="str">
        <f t="shared" si="45"/>
        <v/>
      </c>
      <c r="BK124" s="79"/>
    </row>
    <row r="125" spans="1:63">
      <c r="A125" s="21"/>
      <c r="B125" s="18"/>
      <c r="C125" s="51"/>
      <c r="D125" s="51"/>
      <c r="E125" s="50"/>
      <c r="F125" s="51"/>
      <c r="G125" s="51"/>
      <c r="H125" s="4"/>
      <c r="I125" s="20"/>
      <c r="J125" s="18"/>
      <c r="K125" s="4"/>
      <c r="L125" s="51"/>
      <c r="M125" s="18"/>
      <c r="N125" s="51"/>
      <c r="O125" s="51"/>
      <c r="P125" s="51"/>
      <c r="Q125" s="51"/>
      <c r="R125" s="36"/>
      <c r="S125" s="79"/>
      <c r="T125" s="81" t="str">
        <f t="shared" si="46"/>
        <v/>
      </c>
      <c r="U125" s="79"/>
      <c r="V125" s="79"/>
      <c r="W125" s="91"/>
      <c r="X125" s="25">
        <f t="shared" si="47"/>
        <v>0</v>
      </c>
      <c r="Y125" s="25">
        <f t="shared" si="48"/>
        <v>0</v>
      </c>
      <c r="Z125" s="25" t="str">
        <f>IF(X125=1, "", IF(Y125&lt;SUM(Y126:$Y$500), "Empty Row", ""))</f>
        <v/>
      </c>
      <c r="AA125" s="25" t="str">
        <f t="shared" si="39"/>
        <v/>
      </c>
      <c r="AB125" s="25" t="str">
        <f t="shared" si="40"/>
        <v/>
      </c>
      <c r="AC125" s="38" t="str">
        <f t="shared" si="49"/>
        <v/>
      </c>
      <c r="AD125" s="38" t="str">
        <f t="shared" si="50"/>
        <v/>
      </c>
      <c r="AE125" s="38" t="str">
        <f t="shared" si="51"/>
        <v/>
      </c>
      <c r="AF125" s="38" t="str">
        <f t="shared" si="52"/>
        <v/>
      </c>
      <c r="AG125" s="38" t="str">
        <f t="shared" si="53"/>
        <v/>
      </c>
      <c r="AH125" s="26" t="str">
        <f t="shared" si="54"/>
        <v/>
      </c>
      <c r="AI125" s="25" t="str">
        <f t="shared" si="41"/>
        <v/>
      </c>
      <c r="AJ125" s="25" t="str">
        <f t="shared" si="42"/>
        <v/>
      </c>
      <c r="AK125" s="26" t="str">
        <f t="shared" si="55"/>
        <v/>
      </c>
      <c r="AL125" s="38" t="str">
        <f t="shared" si="56"/>
        <v/>
      </c>
      <c r="AM125" s="25" t="str">
        <f t="shared" si="43"/>
        <v/>
      </c>
      <c r="AN125" s="38" t="str">
        <f t="shared" si="57"/>
        <v/>
      </c>
      <c r="AO125" s="38" t="str">
        <f t="shared" si="58"/>
        <v/>
      </c>
      <c r="AP125" s="38" t="str">
        <f t="shared" si="59"/>
        <v/>
      </c>
      <c r="AQ125" s="38" t="str">
        <f t="shared" si="60"/>
        <v/>
      </c>
      <c r="AR125" s="25" t="str">
        <f t="shared" si="44"/>
        <v/>
      </c>
      <c r="AS125" s="25" t="str">
        <f t="shared" si="61"/>
        <v/>
      </c>
      <c r="AT125" s="25" t="str">
        <f t="shared" si="62"/>
        <v/>
      </c>
      <c r="AU125" s="25" t="str">
        <f t="shared" si="63"/>
        <v/>
      </c>
      <c r="AV125" s="60" t="str">
        <f t="shared" si="64"/>
        <v/>
      </c>
      <c r="AW125" s="61" t="str">
        <f t="shared" si="65"/>
        <v/>
      </c>
      <c r="AX125" s="56" t="str">
        <f t="shared" si="66"/>
        <v/>
      </c>
      <c r="AY125" s="61" t="str">
        <f t="shared" si="67"/>
        <v/>
      </c>
      <c r="AZ125" s="62" t="str">
        <f t="shared" si="68"/>
        <v/>
      </c>
      <c r="BA125" s="27" t="str">
        <f t="shared" si="69"/>
        <v/>
      </c>
      <c r="BB125" s="27" t="str">
        <f t="shared" si="70"/>
        <v/>
      </c>
      <c r="BC125" s="27" t="str">
        <f t="shared" si="71"/>
        <v/>
      </c>
      <c r="BD125" s="27" t="str">
        <f t="shared" si="72"/>
        <v/>
      </c>
      <c r="BE125" s="27" t="str">
        <f t="shared" si="73"/>
        <v/>
      </c>
      <c r="BF125" s="27" t="str">
        <f t="shared" si="74"/>
        <v/>
      </c>
      <c r="BG125" s="27" t="str">
        <f t="shared" si="75"/>
        <v/>
      </c>
      <c r="BH125" s="27" t="str">
        <f t="shared" si="76"/>
        <v/>
      </c>
      <c r="BI125" s="27" t="str">
        <f t="shared" si="77"/>
        <v/>
      </c>
      <c r="BJ125" s="27" t="str">
        <f t="shared" si="45"/>
        <v/>
      </c>
      <c r="BK125" s="79"/>
    </row>
    <row r="126" spans="1:63">
      <c r="A126" s="21"/>
      <c r="B126" s="18"/>
      <c r="C126" s="51"/>
      <c r="D126" s="51"/>
      <c r="E126" s="50"/>
      <c r="F126" s="51"/>
      <c r="G126" s="51"/>
      <c r="H126" s="4"/>
      <c r="I126" s="20"/>
      <c r="J126" s="18"/>
      <c r="K126" s="4"/>
      <c r="L126" s="51"/>
      <c r="M126" s="18"/>
      <c r="N126" s="51"/>
      <c r="O126" s="51"/>
      <c r="P126" s="51"/>
      <c r="Q126" s="51"/>
      <c r="R126" s="36"/>
      <c r="S126" s="79"/>
      <c r="T126" s="81" t="str">
        <f t="shared" si="46"/>
        <v/>
      </c>
      <c r="U126" s="79"/>
      <c r="V126" s="79"/>
      <c r="W126" s="91"/>
      <c r="X126" s="25">
        <f t="shared" si="47"/>
        <v>0</v>
      </c>
      <c r="Y126" s="25">
        <f t="shared" si="48"/>
        <v>0</v>
      </c>
      <c r="Z126" s="25" t="str">
        <f>IF(X126=1, "", IF(Y126&lt;SUM(Y127:$Y$500), "Empty Row", ""))</f>
        <v/>
      </c>
      <c r="AA126" s="25" t="str">
        <f t="shared" si="39"/>
        <v/>
      </c>
      <c r="AB126" s="25" t="str">
        <f t="shared" si="40"/>
        <v/>
      </c>
      <c r="AC126" s="38" t="str">
        <f t="shared" si="49"/>
        <v/>
      </c>
      <c r="AD126" s="38" t="str">
        <f t="shared" si="50"/>
        <v/>
      </c>
      <c r="AE126" s="38" t="str">
        <f t="shared" si="51"/>
        <v/>
      </c>
      <c r="AF126" s="38" t="str">
        <f t="shared" si="52"/>
        <v/>
      </c>
      <c r="AG126" s="38" t="str">
        <f t="shared" si="53"/>
        <v/>
      </c>
      <c r="AH126" s="26" t="str">
        <f t="shared" si="54"/>
        <v/>
      </c>
      <c r="AI126" s="25" t="str">
        <f t="shared" si="41"/>
        <v/>
      </c>
      <c r="AJ126" s="25" t="str">
        <f t="shared" si="42"/>
        <v/>
      </c>
      <c r="AK126" s="26" t="str">
        <f t="shared" si="55"/>
        <v/>
      </c>
      <c r="AL126" s="38" t="str">
        <f t="shared" si="56"/>
        <v/>
      </c>
      <c r="AM126" s="25" t="str">
        <f t="shared" si="43"/>
        <v/>
      </c>
      <c r="AN126" s="38" t="str">
        <f t="shared" si="57"/>
        <v/>
      </c>
      <c r="AO126" s="38" t="str">
        <f t="shared" si="58"/>
        <v/>
      </c>
      <c r="AP126" s="38" t="str">
        <f t="shared" si="59"/>
        <v/>
      </c>
      <c r="AQ126" s="38" t="str">
        <f t="shared" si="60"/>
        <v/>
      </c>
      <c r="AR126" s="25" t="str">
        <f t="shared" si="44"/>
        <v/>
      </c>
      <c r="AS126" s="25" t="str">
        <f t="shared" si="61"/>
        <v/>
      </c>
      <c r="AT126" s="25" t="str">
        <f t="shared" si="62"/>
        <v/>
      </c>
      <c r="AU126" s="25" t="str">
        <f t="shared" si="63"/>
        <v/>
      </c>
      <c r="AV126" s="60" t="str">
        <f t="shared" si="64"/>
        <v/>
      </c>
      <c r="AW126" s="61" t="str">
        <f t="shared" si="65"/>
        <v/>
      </c>
      <c r="AX126" s="56" t="str">
        <f t="shared" si="66"/>
        <v/>
      </c>
      <c r="AY126" s="61" t="str">
        <f t="shared" si="67"/>
        <v/>
      </c>
      <c r="AZ126" s="62" t="str">
        <f t="shared" si="68"/>
        <v/>
      </c>
      <c r="BA126" s="27" t="str">
        <f t="shared" si="69"/>
        <v/>
      </c>
      <c r="BB126" s="27" t="str">
        <f t="shared" si="70"/>
        <v/>
      </c>
      <c r="BC126" s="27" t="str">
        <f t="shared" si="71"/>
        <v/>
      </c>
      <c r="BD126" s="27" t="str">
        <f t="shared" si="72"/>
        <v/>
      </c>
      <c r="BE126" s="27" t="str">
        <f t="shared" si="73"/>
        <v/>
      </c>
      <c r="BF126" s="27" t="str">
        <f t="shared" si="74"/>
        <v/>
      </c>
      <c r="BG126" s="27" t="str">
        <f t="shared" si="75"/>
        <v/>
      </c>
      <c r="BH126" s="27" t="str">
        <f t="shared" si="76"/>
        <v/>
      </c>
      <c r="BI126" s="27" t="str">
        <f t="shared" si="77"/>
        <v/>
      </c>
      <c r="BJ126" s="27" t="str">
        <f t="shared" si="45"/>
        <v/>
      </c>
      <c r="BK126" s="79"/>
    </row>
    <row r="127" spans="1:63">
      <c r="A127" s="21"/>
      <c r="B127" s="18"/>
      <c r="C127" s="51"/>
      <c r="D127" s="51"/>
      <c r="E127" s="50"/>
      <c r="F127" s="51"/>
      <c r="G127" s="51"/>
      <c r="H127" s="4"/>
      <c r="I127" s="20"/>
      <c r="J127" s="18"/>
      <c r="K127" s="4"/>
      <c r="L127" s="51"/>
      <c r="M127" s="18"/>
      <c r="N127" s="51"/>
      <c r="O127" s="51"/>
      <c r="P127" s="51"/>
      <c r="Q127" s="51"/>
      <c r="R127" s="36"/>
      <c r="S127" s="79"/>
      <c r="T127" s="81" t="str">
        <f t="shared" si="46"/>
        <v/>
      </c>
      <c r="U127" s="79"/>
      <c r="V127" s="79"/>
      <c r="W127" s="91"/>
      <c r="X127" s="25">
        <f t="shared" si="47"/>
        <v>0</v>
      </c>
      <c r="Y127" s="25">
        <f t="shared" si="48"/>
        <v>0</v>
      </c>
      <c r="Z127" s="25" t="str">
        <f>IF(X127=1, "", IF(Y127&lt;SUM(Y128:$Y$500), "Empty Row", ""))</f>
        <v/>
      </c>
      <c r="AA127" s="25" t="str">
        <f t="shared" si="39"/>
        <v/>
      </c>
      <c r="AB127" s="25" t="str">
        <f t="shared" si="40"/>
        <v/>
      </c>
      <c r="AC127" s="38" t="str">
        <f t="shared" si="49"/>
        <v/>
      </c>
      <c r="AD127" s="38" t="str">
        <f t="shared" si="50"/>
        <v/>
      </c>
      <c r="AE127" s="38" t="str">
        <f t="shared" si="51"/>
        <v/>
      </c>
      <c r="AF127" s="38" t="str">
        <f t="shared" si="52"/>
        <v/>
      </c>
      <c r="AG127" s="38" t="str">
        <f t="shared" si="53"/>
        <v/>
      </c>
      <c r="AH127" s="26" t="str">
        <f t="shared" si="54"/>
        <v/>
      </c>
      <c r="AI127" s="25" t="str">
        <f t="shared" si="41"/>
        <v/>
      </c>
      <c r="AJ127" s="25" t="str">
        <f t="shared" si="42"/>
        <v/>
      </c>
      <c r="AK127" s="26" t="str">
        <f t="shared" si="55"/>
        <v/>
      </c>
      <c r="AL127" s="38" t="str">
        <f t="shared" si="56"/>
        <v/>
      </c>
      <c r="AM127" s="25" t="str">
        <f t="shared" si="43"/>
        <v/>
      </c>
      <c r="AN127" s="38" t="str">
        <f t="shared" si="57"/>
        <v/>
      </c>
      <c r="AO127" s="38" t="str">
        <f t="shared" si="58"/>
        <v/>
      </c>
      <c r="AP127" s="38" t="str">
        <f t="shared" si="59"/>
        <v/>
      </c>
      <c r="AQ127" s="38" t="str">
        <f t="shared" si="60"/>
        <v/>
      </c>
      <c r="AR127" s="25" t="str">
        <f t="shared" si="44"/>
        <v/>
      </c>
      <c r="AS127" s="25" t="str">
        <f t="shared" si="61"/>
        <v/>
      </c>
      <c r="AT127" s="25" t="str">
        <f t="shared" si="62"/>
        <v/>
      </c>
      <c r="AU127" s="25" t="str">
        <f t="shared" si="63"/>
        <v/>
      </c>
      <c r="AV127" s="60" t="str">
        <f t="shared" si="64"/>
        <v/>
      </c>
      <c r="AW127" s="61" t="str">
        <f t="shared" si="65"/>
        <v/>
      </c>
      <c r="AX127" s="56" t="str">
        <f t="shared" si="66"/>
        <v/>
      </c>
      <c r="AY127" s="61" t="str">
        <f t="shared" si="67"/>
        <v/>
      </c>
      <c r="AZ127" s="62" t="str">
        <f t="shared" si="68"/>
        <v/>
      </c>
      <c r="BA127" s="27" t="str">
        <f t="shared" si="69"/>
        <v/>
      </c>
      <c r="BB127" s="27" t="str">
        <f t="shared" si="70"/>
        <v/>
      </c>
      <c r="BC127" s="27" t="str">
        <f t="shared" si="71"/>
        <v/>
      </c>
      <c r="BD127" s="27" t="str">
        <f t="shared" si="72"/>
        <v/>
      </c>
      <c r="BE127" s="27" t="str">
        <f t="shared" si="73"/>
        <v/>
      </c>
      <c r="BF127" s="27" t="str">
        <f t="shared" si="74"/>
        <v/>
      </c>
      <c r="BG127" s="27" t="str">
        <f t="shared" si="75"/>
        <v/>
      </c>
      <c r="BH127" s="27" t="str">
        <f t="shared" si="76"/>
        <v/>
      </c>
      <c r="BI127" s="27" t="str">
        <f t="shared" si="77"/>
        <v/>
      </c>
      <c r="BJ127" s="27" t="str">
        <f t="shared" si="45"/>
        <v/>
      </c>
      <c r="BK127" s="79"/>
    </row>
    <row r="128" spans="1:63">
      <c r="A128" s="21"/>
      <c r="B128" s="18"/>
      <c r="C128" s="51"/>
      <c r="D128" s="51"/>
      <c r="E128" s="50"/>
      <c r="F128" s="51"/>
      <c r="G128" s="51"/>
      <c r="H128" s="4"/>
      <c r="I128" s="20"/>
      <c r="J128" s="18"/>
      <c r="K128" s="4"/>
      <c r="L128" s="51"/>
      <c r="M128" s="18"/>
      <c r="N128" s="51"/>
      <c r="O128" s="51"/>
      <c r="P128" s="51"/>
      <c r="Q128" s="51"/>
      <c r="R128" s="36"/>
      <c r="S128" s="79"/>
      <c r="T128" s="81" t="str">
        <f t="shared" si="46"/>
        <v/>
      </c>
      <c r="U128" s="79"/>
      <c r="V128" s="79"/>
      <c r="W128" s="91"/>
      <c r="X128" s="25">
        <f t="shared" si="47"/>
        <v>0</v>
      </c>
      <c r="Y128" s="25">
        <f t="shared" si="48"/>
        <v>0</v>
      </c>
      <c r="Z128" s="25" t="str">
        <f>IF(X128=1, "", IF(Y128&lt;SUM(Y129:$Y$500), "Empty Row", ""))</f>
        <v/>
      </c>
      <c r="AA128" s="25" t="str">
        <f t="shared" si="39"/>
        <v/>
      </c>
      <c r="AB128" s="25" t="str">
        <f t="shared" si="40"/>
        <v/>
      </c>
      <c r="AC128" s="38" t="str">
        <f t="shared" si="49"/>
        <v/>
      </c>
      <c r="AD128" s="38" t="str">
        <f t="shared" si="50"/>
        <v/>
      </c>
      <c r="AE128" s="38" t="str">
        <f t="shared" si="51"/>
        <v/>
      </c>
      <c r="AF128" s="38" t="str">
        <f t="shared" si="52"/>
        <v/>
      </c>
      <c r="AG128" s="38" t="str">
        <f t="shared" si="53"/>
        <v/>
      </c>
      <c r="AH128" s="26" t="str">
        <f t="shared" si="54"/>
        <v/>
      </c>
      <c r="AI128" s="25" t="str">
        <f t="shared" si="41"/>
        <v/>
      </c>
      <c r="AJ128" s="25" t="str">
        <f t="shared" si="42"/>
        <v/>
      </c>
      <c r="AK128" s="26" t="str">
        <f t="shared" si="55"/>
        <v/>
      </c>
      <c r="AL128" s="38" t="str">
        <f t="shared" si="56"/>
        <v/>
      </c>
      <c r="AM128" s="25" t="str">
        <f t="shared" si="43"/>
        <v/>
      </c>
      <c r="AN128" s="38" t="str">
        <f t="shared" si="57"/>
        <v/>
      </c>
      <c r="AO128" s="38" t="str">
        <f t="shared" si="58"/>
        <v/>
      </c>
      <c r="AP128" s="38" t="str">
        <f t="shared" si="59"/>
        <v/>
      </c>
      <c r="AQ128" s="38" t="str">
        <f t="shared" si="60"/>
        <v/>
      </c>
      <c r="AR128" s="25" t="str">
        <f t="shared" si="44"/>
        <v/>
      </c>
      <c r="AS128" s="25" t="str">
        <f t="shared" si="61"/>
        <v/>
      </c>
      <c r="AT128" s="25" t="str">
        <f t="shared" si="62"/>
        <v/>
      </c>
      <c r="AU128" s="25" t="str">
        <f t="shared" si="63"/>
        <v/>
      </c>
      <c r="AV128" s="60" t="str">
        <f t="shared" si="64"/>
        <v/>
      </c>
      <c r="AW128" s="61" t="str">
        <f t="shared" si="65"/>
        <v/>
      </c>
      <c r="AX128" s="56" t="str">
        <f t="shared" si="66"/>
        <v/>
      </c>
      <c r="AY128" s="61" t="str">
        <f t="shared" si="67"/>
        <v/>
      </c>
      <c r="AZ128" s="62" t="str">
        <f t="shared" si="68"/>
        <v/>
      </c>
      <c r="BA128" s="27" t="str">
        <f t="shared" si="69"/>
        <v/>
      </c>
      <c r="BB128" s="27" t="str">
        <f t="shared" si="70"/>
        <v/>
      </c>
      <c r="BC128" s="27" t="str">
        <f t="shared" si="71"/>
        <v/>
      </c>
      <c r="BD128" s="27" t="str">
        <f t="shared" si="72"/>
        <v/>
      </c>
      <c r="BE128" s="27" t="str">
        <f t="shared" si="73"/>
        <v/>
      </c>
      <c r="BF128" s="27" t="str">
        <f t="shared" si="74"/>
        <v/>
      </c>
      <c r="BG128" s="27" t="str">
        <f t="shared" si="75"/>
        <v/>
      </c>
      <c r="BH128" s="27" t="str">
        <f t="shared" si="76"/>
        <v/>
      </c>
      <c r="BI128" s="27" t="str">
        <f t="shared" si="77"/>
        <v/>
      </c>
      <c r="BJ128" s="27" t="str">
        <f t="shared" si="45"/>
        <v/>
      </c>
      <c r="BK128" s="79"/>
    </row>
    <row r="129" spans="1:63">
      <c r="A129" s="21"/>
      <c r="B129" s="18"/>
      <c r="C129" s="51"/>
      <c r="D129" s="51"/>
      <c r="E129" s="50"/>
      <c r="F129" s="51"/>
      <c r="G129" s="51"/>
      <c r="H129" s="4"/>
      <c r="I129" s="20"/>
      <c r="J129" s="18"/>
      <c r="K129" s="4"/>
      <c r="L129" s="51"/>
      <c r="M129" s="18"/>
      <c r="N129" s="51"/>
      <c r="O129" s="51"/>
      <c r="P129" s="51"/>
      <c r="Q129" s="51"/>
      <c r="R129" s="36"/>
      <c r="S129" s="79"/>
      <c r="T129" s="81" t="str">
        <f t="shared" si="46"/>
        <v/>
      </c>
      <c r="U129" s="79"/>
      <c r="V129" s="79"/>
      <c r="W129" s="91"/>
      <c r="X129" s="25">
        <f t="shared" si="47"/>
        <v>0</v>
      </c>
      <c r="Y129" s="25">
        <f t="shared" si="48"/>
        <v>0</v>
      </c>
      <c r="Z129" s="25" t="str">
        <f>IF(X129=1, "", IF(Y129&lt;SUM(Y130:$Y$500), "Empty Row", ""))</f>
        <v/>
      </c>
      <c r="AA129" s="25" t="str">
        <f t="shared" si="39"/>
        <v/>
      </c>
      <c r="AB129" s="25" t="str">
        <f t="shared" si="40"/>
        <v/>
      </c>
      <c r="AC129" s="38" t="str">
        <f t="shared" si="49"/>
        <v/>
      </c>
      <c r="AD129" s="38" t="str">
        <f t="shared" si="50"/>
        <v/>
      </c>
      <c r="AE129" s="38" t="str">
        <f t="shared" si="51"/>
        <v/>
      </c>
      <c r="AF129" s="38" t="str">
        <f t="shared" si="52"/>
        <v/>
      </c>
      <c r="AG129" s="38" t="str">
        <f t="shared" si="53"/>
        <v/>
      </c>
      <c r="AH129" s="26" t="str">
        <f t="shared" si="54"/>
        <v/>
      </c>
      <c r="AI129" s="25" t="str">
        <f t="shared" si="41"/>
        <v/>
      </c>
      <c r="AJ129" s="25" t="str">
        <f t="shared" si="42"/>
        <v/>
      </c>
      <c r="AK129" s="26" t="str">
        <f t="shared" si="55"/>
        <v/>
      </c>
      <c r="AL129" s="38" t="str">
        <f t="shared" si="56"/>
        <v/>
      </c>
      <c r="AM129" s="25" t="str">
        <f t="shared" si="43"/>
        <v/>
      </c>
      <c r="AN129" s="38" t="str">
        <f t="shared" si="57"/>
        <v/>
      </c>
      <c r="AO129" s="38" t="str">
        <f t="shared" si="58"/>
        <v/>
      </c>
      <c r="AP129" s="38" t="str">
        <f t="shared" si="59"/>
        <v/>
      </c>
      <c r="AQ129" s="38" t="str">
        <f t="shared" si="60"/>
        <v/>
      </c>
      <c r="AR129" s="25" t="str">
        <f t="shared" si="44"/>
        <v/>
      </c>
      <c r="AS129" s="25" t="str">
        <f t="shared" si="61"/>
        <v/>
      </c>
      <c r="AT129" s="25" t="str">
        <f t="shared" si="62"/>
        <v/>
      </c>
      <c r="AU129" s="25" t="str">
        <f t="shared" si="63"/>
        <v/>
      </c>
      <c r="AV129" s="60" t="str">
        <f t="shared" si="64"/>
        <v/>
      </c>
      <c r="AW129" s="61" t="str">
        <f t="shared" si="65"/>
        <v/>
      </c>
      <c r="AX129" s="56" t="str">
        <f t="shared" si="66"/>
        <v/>
      </c>
      <c r="AY129" s="61" t="str">
        <f t="shared" si="67"/>
        <v/>
      </c>
      <c r="AZ129" s="62" t="str">
        <f t="shared" si="68"/>
        <v/>
      </c>
      <c r="BA129" s="27" t="str">
        <f t="shared" si="69"/>
        <v/>
      </c>
      <c r="BB129" s="27" t="str">
        <f t="shared" si="70"/>
        <v/>
      </c>
      <c r="BC129" s="27" t="str">
        <f t="shared" si="71"/>
        <v/>
      </c>
      <c r="BD129" s="27" t="str">
        <f t="shared" si="72"/>
        <v/>
      </c>
      <c r="BE129" s="27" t="str">
        <f t="shared" si="73"/>
        <v/>
      </c>
      <c r="BF129" s="27" t="str">
        <f t="shared" si="74"/>
        <v/>
      </c>
      <c r="BG129" s="27" t="str">
        <f t="shared" si="75"/>
        <v/>
      </c>
      <c r="BH129" s="27" t="str">
        <f t="shared" si="76"/>
        <v/>
      </c>
      <c r="BI129" s="27" t="str">
        <f t="shared" si="77"/>
        <v/>
      </c>
      <c r="BJ129" s="27" t="str">
        <f t="shared" si="45"/>
        <v/>
      </c>
      <c r="BK129" s="79"/>
    </row>
    <row r="130" spans="1:63">
      <c r="A130" s="21"/>
      <c r="B130" s="18"/>
      <c r="C130" s="51"/>
      <c r="D130" s="51"/>
      <c r="E130" s="50"/>
      <c r="F130" s="51"/>
      <c r="G130" s="51"/>
      <c r="H130" s="4"/>
      <c r="I130" s="20"/>
      <c r="J130" s="18"/>
      <c r="K130" s="4"/>
      <c r="L130" s="51"/>
      <c r="M130" s="18"/>
      <c r="N130" s="51"/>
      <c r="O130" s="51"/>
      <c r="P130" s="51"/>
      <c r="Q130" s="51"/>
      <c r="R130" s="36"/>
      <c r="S130" s="79"/>
      <c r="T130" s="81" t="str">
        <f t="shared" si="46"/>
        <v/>
      </c>
      <c r="U130" s="79"/>
      <c r="V130" s="79"/>
      <c r="W130" s="91"/>
      <c r="X130" s="25">
        <f t="shared" si="47"/>
        <v>0</v>
      </c>
      <c r="Y130" s="25">
        <f t="shared" si="48"/>
        <v>0</v>
      </c>
      <c r="Z130" s="25" t="str">
        <f>IF(X130=1, "", IF(Y130&lt;SUM(Y131:$Y$500), "Empty Row", ""))</f>
        <v/>
      </c>
      <c r="AA130" s="25" t="str">
        <f t="shared" si="39"/>
        <v/>
      </c>
      <c r="AB130" s="25" t="str">
        <f t="shared" si="40"/>
        <v/>
      </c>
      <c r="AC130" s="38" t="str">
        <f t="shared" si="49"/>
        <v/>
      </c>
      <c r="AD130" s="38" t="str">
        <f t="shared" si="50"/>
        <v/>
      </c>
      <c r="AE130" s="38" t="str">
        <f t="shared" si="51"/>
        <v/>
      </c>
      <c r="AF130" s="38" t="str">
        <f t="shared" si="52"/>
        <v/>
      </c>
      <c r="AG130" s="38" t="str">
        <f t="shared" si="53"/>
        <v/>
      </c>
      <c r="AH130" s="26" t="str">
        <f t="shared" si="54"/>
        <v/>
      </c>
      <c r="AI130" s="25" t="str">
        <f t="shared" si="41"/>
        <v/>
      </c>
      <c r="AJ130" s="25" t="str">
        <f t="shared" si="42"/>
        <v/>
      </c>
      <c r="AK130" s="26" t="str">
        <f t="shared" si="55"/>
        <v/>
      </c>
      <c r="AL130" s="38" t="str">
        <f t="shared" si="56"/>
        <v/>
      </c>
      <c r="AM130" s="25" t="str">
        <f t="shared" si="43"/>
        <v/>
      </c>
      <c r="AN130" s="38" t="str">
        <f t="shared" si="57"/>
        <v/>
      </c>
      <c r="AO130" s="38" t="str">
        <f t="shared" si="58"/>
        <v/>
      </c>
      <c r="AP130" s="38" t="str">
        <f t="shared" si="59"/>
        <v/>
      </c>
      <c r="AQ130" s="38" t="str">
        <f t="shared" si="60"/>
        <v/>
      </c>
      <c r="AR130" s="25" t="str">
        <f t="shared" si="44"/>
        <v/>
      </c>
      <c r="AS130" s="25" t="str">
        <f t="shared" si="61"/>
        <v/>
      </c>
      <c r="AT130" s="25" t="str">
        <f t="shared" si="62"/>
        <v/>
      </c>
      <c r="AU130" s="25" t="str">
        <f t="shared" si="63"/>
        <v/>
      </c>
      <c r="AV130" s="60" t="str">
        <f t="shared" si="64"/>
        <v/>
      </c>
      <c r="AW130" s="61" t="str">
        <f t="shared" si="65"/>
        <v/>
      </c>
      <c r="AX130" s="56" t="str">
        <f t="shared" si="66"/>
        <v/>
      </c>
      <c r="AY130" s="61" t="str">
        <f t="shared" si="67"/>
        <v/>
      </c>
      <c r="AZ130" s="62" t="str">
        <f t="shared" si="68"/>
        <v/>
      </c>
      <c r="BA130" s="27" t="str">
        <f t="shared" si="69"/>
        <v/>
      </c>
      <c r="BB130" s="27" t="str">
        <f t="shared" si="70"/>
        <v/>
      </c>
      <c r="BC130" s="27" t="str">
        <f t="shared" si="71"/>
        <v/>
      </c>
      <c r="BD130" s="27" t="str">
        <f t="shared" si="72"/>
        <v/>
      </c>
      <c r="BE130" s="27" t="str">
        <f t="shared" si="73"/>
        <v/>
      </c>
      <c r="BF130" s="27" t="str">
        <f t="shared" si="74"/>
        <v/>
      </c>
      <c r="BG130" s="27" t="str">
        <f t="shared" si="75"/>
        <v/>
      </c>
      <c r="BH130" s="27" t="str">
        <f t="shared" si="76"/>
        <v/>
      </c>
      <c r="BI130" s="27" t="str">
        <f t="shared" si="77"/>
        <v/>
      </c>
      <c r="BJ130" s="27" t="str">
        <f t="shared" si="45"/>
        <v/>
      </c>
      <c r="BK130" s="79"/>
    </row>
    <row r="131" spans="1:63">
      <c r="A131" s="21"/>
      <c r="B131" s="18"/>
      <c r="C131" s="51"/>
      <c r="D131" s="51"/>
      <c r="E131" s="50"/>
      <c r="F131" s="51"/>
      <c r="G131" s="51"/>
      <c r="H131" s="4"/>
      <c r="I131" s="20"/>
      <c r="J131" s="18"/>
      <c r="K131" s="4"/>
      <c r="L131" s="51"/>
      <c r="M131" s="18"/>
      <c r="N131" s="51"/>
      <c r="O131" s="51"/>
      <c r="P131" s="51"/>
      <c r="Q131" s="51"/>
      <c r="R131" s="36"/>
      <c r="S131" s="79"/>
      <c r="T131" s="81" t="str">
        <f t="shared" si="46"/>
        <v/>
      </c>
      <c r="U131" s="79"/>
      <c r="V131" s="79"/>
      <c r="W131" s="91"/>
      <c r="X131" s="25">
        <f t="shared" si="47"/>
        <v>0</v>
      </c>
      <c r="Y131" s="25">
        <f t="shared" si="48"/>
        <v>0</v>
      </c>
      <c r="Z131" s="25" t="str">
        <f>IF(X131=1, "", IF(Y131&lt;SUM(Y132:$Y$500), "Empty Row", ""))</f>
        <v/>
      </c>
      <c r="AA131" s="25" t="str">
        <f t="shared" ref="AA131:AA194" si="78">IF(A131="","", IF(ISERROR(MATCH(A131,ACS,0)), "FALSE", ""))</f>
        <v/>
      </c>
      <c r="AB131" s="25" t="str">
        <f t="shared" ref="AB131:AB194" si="79">IF(B131="","", IF(ISERROR(MATCH(B131,Authority,0)), "FALSE", ""))</f>
        <v/>
      </c>
      <c r="AC131" s="38" t="str">
        <f t="shared" si="49"/>
        <v/>
      </c>
      <c r="AD131" s="38" t="str">
        <f t="shared" si="50"/>
        <v/>
      </c>
      <c r="AE131" s="38" t="str">
        <f t="shared" si="51"/>
        <v/>
      </c>
      <c r="AF131" s="38" t="str">
        <f t="shared" si="52"/>
        <v/>
      </c>
      <c r="AG131" s="38" t="str">
        <f t="shared" si="53"/>
        <v/>
      </c>
      <c r="AH131" s="26" t="str">
        <f t="shared" si="54"/>
        <v/>
      </c>
      <c r="AI131" s="25" t="str">
        <f t="shared" ref="AI131:AI194" si="80">IF(I131="","", IF(ISERROR(MATCH(I131,System,0)), "FALSE", ""))</f>
        <v/>
      </c>
      <c r="AJ131" s="25" t="str">
        <f t="shared" ref="AJ131:AJ194" si="81">IF(J131="","", IF(ISERROR(MATCH(J131,System,0)), "FALSE", ""))</f>
        <v/>
      </c>
      <c r="AK131" s="26" t="str">
        <f t="shared" si="55"/>
        <v/>
      </c>
      <c r="AL131" s="38" t="str">
        <f t="shared" si="56"/>
        <v/>
      </c>
      <c r="AM131" s="25" t="str">
        <f t="shared" ref="AM131:AM194" si="82">IF(M131="","", IF(OR(B131="Load Line", B131="Tonnage"), IF(ISERROR(MATCH(M131,M,0)), "FALSE", ""), IF(ISERROR(MATCH(M131,Subchapter,0)), "FALSE", "")))</f>
        <v/>
      </c>
      <c r="AN131" s="38" t="str">
        <f t="shared" si="57"/>
        <v/>
      </c>
      <c r="AO131" s="38" t="str">
        <f t="shared" si="58"/>
        <v/>
      </c>
      <c r="AP131" s="38" t="str">
        <f t="shared" si="59"/>
        <v/>
      </c>
      <c r="AQ131" s="38" t="str">
        <f t="shared" si="60"/>
        <v/>
      </c>
      <c r="AR131" s="25" t="str">
        <f t="shared" ref="AR131:AR194" si="83">IF(R131="","", IF(ISERROR(MATCH(R131,VslIDType,0)), "FALSE", ""))</f>
        <v/>
      </c>
      <c r="AS131" s="25" t="str">
        <f t="shared" si="61"/>
        <v/>
      </c>
      <c r="AT131" s="25" t="str">
        <f t="shared" si="62"/>
        <v/>
      </c>
      <c r="AU131" s="25" t="str">
        <f t="shared" si="63"/>
        <v/>
      </c>
      <c r="AV131" s="60" t="str">
        <f t="shared" si="64"/>
        <v/>
      </c>
      <c r="AW131" s="61" t="str">
        <f t="shared" si="65"/>
        <v/>
      </c>
      <c r="AX131" s="56" t="str">
        <f t="shared" si="66"/>
        <v/>
      </c>
      <c r="AY131" s="61" t="str">
        <f t="shared" si="67"/>
        <v/>
      </c>
      <c r="AZ131" s="62" t="str">
        <f t="shared" si="68"/>
        <v/>
      </c>
      <c r="BA131" s="27" t="str">
        <f t="shared" si="69"/>
        <v/>
      </c>
      <c r="BB131" s="27" t="str">
        <f t="shared" si="70"/>
        <v/>
      </c>
      <c r="BC131" s="27" t="str">
        <f t="shared" si="71"/>
        <v/>
      </c>
      <c r="BD131" s="27" t="str">
        <f t="shared" si="72"/>
        <v/>
      </c>
      <c r="BE131" s="27" t="str">
        <f t="shared" si="73"/>
        <v/>
      </c>
      <c r="BF131" s="27" t="str">
        <f t="shared" si="74"/>
        <v/>
      </c>
      <c r="BG131" s="27" t="str">
        <f t="shared" si="75"/>
        <v/>
      </c>
      <c r="BH131" s="27" t="str">
        <f t="shared" si="76"/>
        <v/>
      </c>
      <c r="BI131" s="27" t="str">
        <f t="shared" si="77"/>
        <v/>
      </c>
      <c r="BJ131" s="27" t="str">
        <f t="shared" ref="BJ131:BJ194" si="84">IF(E131="", "", IF(SUBSTITUTE(E131, " ", "")="", "false", IF(ISNUMBER(E131), "FALSE", IF(LEN(E131)=1, "FALSE", IF(NOT(ISERROR(MATCH(E131,PlanName, 0))), "FALSE", "")))))</f>
        <v/>
      </c>
      <c r="BK131" s="79"/>
    </row>
    <row r="132" spans="1:63">
      <c r="A132" s="21"/>
      <c r="B132" s="18"/>
      <c r="C132" s="51"/>
      <c r="D132" s="51"/>
      <c r="E132" s="50"/>
      <c r="F132" s="51"/>
      <c r="G132" s="51"/>
      <c r="H132" s="4"/>
      <c r="I132" s="20"/>
      <c r="J132" s="18"/>
      <c r="K132" s="4"/>
      <c r="L132" s="51"/>
      <c r="M132" s="18"/>
      <c r="N132" s="51"/>
      <c r="O132" s="51"/>
      <c r="P132" s="51"/>
      <c r="Q132" s="51"/>
      <c r="R132" s="36"/>
      <c r="S132" s="79"/>
      <c r="T132" s="81" t="str">
        <f t="shared" ref="T132:T195" si="85">IF(Z132="Empty Row","This row cannot be empty",
IF(OR(BA132="false",BB132="false",BC132="false",BD132="false",BE132="false",BF132="false",BG132="false",BH132="false",BI132="false" ),"Required cell contains no data",
IF(OR(AA132="false",AB132="false",AI132="false",AJ132="false",AM132="false",AR132="false",),"Entry does not match pick list",
IF(OR(AH132="false",AK132="false"),"Date entered is not in allowed format",
IF(BJ132="false", "Check if plan is an authorized oversight item",
IF(OR(AV132="false",AW132="false",AX132="false",AY132="false",AZ132="false"),"Check tonnage requirements",
IF(AS132="false","VIN entered contains text(s)",
IF(OR(AT132="false",AU132="false"),"Check load line requirements",
IF(OR(AC132="false",AD132="false",AE132="false",AF132="false",AG132="false",AL132="false",AN132="false",AO132="false",AP132="false",AQ132="false"),"Entry exceeds allowable character limit",
"")))))))))</f>
        <v/>
      </c>
      <c r="U132" s="79"/>
      <c r="V132" s="79"/>
      <c r="W132" s="91"/>
      <c r="X132" s="25">
        <f t="shared" ref="X132:X195" si="86">IF(SUMPRODUCT(--(A132:R132&lt;&gt;""))=0, 0,1)</f>
        <v>0</v>
      </c>
      <c r="Y132" s="25">
        <f t="shared" ref="Y132:Y195" si="87">IF(X132=0, 0, IF(AND(X132=1, X133=1), 0, 1))</f>
        <v>0</v>
      </c>
      <c r="Z132" s="25" t="str">
        <f>IF(X132=1, "", IF(Y132&lt;SUM(Y133:$Y$500), "Empty Row", ""))</f>
        <v/>
      </c>
      <c r="AA132" s="25" t="str">
        <f t="shared" si="78"/>
        <v/>
      </c>
      <c r="AB132" s="25" t="str">
        <f t="shared" si="79"/>
        <v/>
      </c>
      <c r="AC132" s="38" t="str">
        <f t="shared" ref="AC132:AC195" si="88">IF(C132="","", IF(LEN(C132)&gt;150, "FALSE", ""))</f>
        <v/>
      </c>
      <c r="AD132" s="38" t="str">
        <f t="shared" ref="AD132:AD195" si="89">IF(D132="","",  IF(LEN(D132)&gt;250, "FALSE", ""))</f>
        <v/>
      </c>
      <c r="AE132" s="38" t="str">
        <f t="shared" ref="AE132:AE195" si="90">IF(E132="","",  IF(LEN(E132)&gt;250, "FALSE", ""))</f>
        <v/>
      </c>
      <c r="AF132" s="38" t="str">
        <f t="shared" ref="AF132:AF195" si="91">IF(F132="","",  IF(LEN(F132)&gt;75, "FALSE", ""))</f>
        <v/>
      </c>
      <c r="AG132" s="38" t="str">
        <f t="shared" ref="AG132:AG195" si="92">IF(G132="","",  IF(LEN(G132)&gt;50, "FALSE", ""))</f>
        <v/>
      </c>
      <c r="AH132" s="26" t="str">
        <f t="shared" ref="AH132:AH195" si="93">IF(H132="", "", IF(AND((H132&gt;=0),(H132&lt;=2958465)),"","FALSE"))</f>
        <v/>
      </c>
      <c r="AI132" s="25" t="str">
        <f t="shared" si="80"/>
        <v/>
      </c>
      <c r="AJ132" s="25" t="str">
        <f t="shared" si="81"/>
        <v/>
      </c>
      <c r="AK132" s="26" t="str">
        <f t="shared" ref="AK132:AK195" si="94">IF(K132="", "", IF(AND((K132&gt;=0),(K132&lt;=2958465)),"","FALSE"))</f>
        <v/>
      </c>
      <c r="AL132" s="38" t="str">
        <f t="shared" ref="AL132:AL195" si="95">IF(L132="","",  IF(LEN(L132)&gt;100, "FALSE", ""))</f>
        <v/>
      </c>
      <c r="AM132" s="25" t="str">
        <f t="shared" si="82"/>
        <v/>
      </c>
      <c r="AN132" s="38" t="str">
        <f t="shared" ref="AN132:AN195" si="96">IF(N132="","",   IF(LEN(N132)&gt;100, "FALSE", ""))</f>
        <v/>
      </c>
      <c r="AO132" s="38" t="str">
        <f t="shared" ref="AO132:AO195" si="97">IF(O132="","", IF(LEN(O132)&gt;50, "FALSE", ""))</f>
        <v/>
      </c>
      <c r="AP132" s="38" t="str">
        <f t="shared" ref="AP132:AP195" si="98">IF(P132="","",  IF(LEN(P132)&gt;50, "FALSE", ""))</f>
        <v/>
      </c>
      <c r="AQ132" s="38" t="str">
        <f t="shared" ref="AQ132:AQ195" si="99">IF(Q132="","", IF(LEN(Q132)&gt;50, "FALSE", ""))</f>
        <v/>
      </c>
      <c r="AR132" s="25" t="str">
        <f t="shared" si="83"/>
        <v/>
      </c>
      <c r="AS132" s="25" t="str">
        <f t="shared" ref="AS132:AS195" si="100">IF(Q132="", "",  IF(ISNUMBER(VALUE(Q132)), "", "FALSE"))</f>
        <v/>
      </c>
      <c r="AT132" s="25" t="str">
        <f t="shared" ref="AT132:AT195" si="101">IF(OR(B132="Load Line", B132="Loadline"), IF(COUNTIF(I132,"load*line*"),"","FALSE"), "")</f>
        <v/>
      </c>
      <c r="AU132" s="25" t="str">
        <f t="shared" ref="AU132:AU195" si="102">IF(OR(B132="Load Line",B132="Loadline"), IF(COUNTIF(E132,"load*line"),"","FALSE"), "")</f>
        <v/>
      </c>
      <c r="AV132" s="60" t="str">
        <f t="shared" ref="AV132:AV195" si="103">IF(B132="Tonnage", IF(OR(COUNTIF(E132,"U*S"), E132="ITC"), "", "FALSE"), "")</f>
        <v/>
      </c>
      <c r="AW132" s="61" t="str">
        <f t="shared" ref="AW132:AW195" si="104">IF(B132="Tonnage", IF(LEFT(I132, 7)="Tonnage", "", "FALSE"), "")</f>
        <v/>
      </c>
      <c r="AX132" s="56" t="str">
        <f t="shared" ref="AX132:AX195" si="105">IF(NOT(LEFT(I132, 7)="Tonnage"), "", IF(LEN(TRIM(L132))&lt;1, "FALSE", ""))</f>
        <v/>
      </c>
      <c r="AY132" s="61" t="str">
        <f t="shared" ref="AY132:AY195" si="106">IF(B132="Tonnage",IF(ISBLANK(Q132),"FALSE",""),"")</f>
        <v/>
      </c>
      <c r="AZ132" s="62" t="str">
        <f t="shared" ref="AZ132:AZ195" si="107">IF(B132="Tonnage",IF(ISBLANK(R132),"FALSE",""),"")</f>
        <v/>
      </c>
      <c r="BA132" s="27" t="str">
        <f t="shared" ref="BA132:BA195" si="108">IF(AND(NOT(SUMPRODUCT(--(A132:R132&lt;&gt;""))=0), ISBLANK(A132)), "FALSE", "")</f>
        <v/>
      </c>
      <c r="BB132" s="27" t="str">
        <f t="shared" ref="BB132:BB195" si="109">IF(AND(NOT(SUMPRODUCT(--(A132:R132&lt;&gt;""))=0), ISBLANK(B132)), "FALSE", "")</f>
        <v/>
      </c>
      <c r="BC132" s="27" t="str">
        <f t="shared" ref="BC132:BC195" si="110">IF(AND(NOT(SUMPRODUCT(--(A132:R132&lt;&gt;""))=0), ISBLANK(C132)), "FALSE", "")</f>
        <v/>
      </c>
      <c r="BD132" s="27" t="str">
        <f t="shared" ref="BD132:BD195" si="111">IF(AND(NOT(SUMPRODUCT(--(A132:R132&lt;&gt;""))=0), ISBLANK(E132)), "FALSE", "")</f>
        <v/>
      </c>
      <c r="BE132" s="27" t="str">
        <f t="shared" ref="BE132:BE195" si="112">IF(AND(NOT(SUMPRODUCT(--(A132:R132&lt;&gt;""))=0), ISBLANK(I132)), "FALSE", "")</f>
        <v/>
      </c>
      <c r="BF132" s="27" t="str">
        <f t="shared" ref="BF132:BF195" si="113">IF(AND(NOT(SUMPRODUCT(--(A132:R132&lt;&gt;""))=0), ISBLANK(K132)), "FALSE", "")</f>
        <v/>
      </c>
      <c r="BG132" s="27" t="str">
        <f t="shared" ref="BG132:BG195" si="114">IF(B132="Tonnage", "", IF(AND(NOT(SUMPRODUCT(--(A132:R132&lt;&gt;""))=0), ISBLANK(M132)), "FALSE", ""))</f>
        <v/>
      </c>
      <c r="BH132" s="27" t="str">
        <f t="shared" ref="BH132:BH195" si="115">IF(AND(NOT(SUMPRODUCT(--(A132:R132&lt;&gt;""))=0), ISBLANK(N132)), "FALSE", "")</f>
        <v/>
      </c>
      <c r="BI132" s="27" t="str">
        <f t="shared" ref="BI132:BI195" si="116">IF(AND(NOT(SUMPRODUCT(--(A132:R132&lt;&gt;""))=0), ISBLANK(O132)), "FALSE", "")</f>
        <v/>
      </c>
      <c r="BJ132" s="27" t="str">
        <f t="shared" si="84"/>
        <v/>
      </c>
      <c r="BK132" s="79"/>
    </row>
    <row r="133" spans="1:63">
      <c r="A133" s="21"/>
      <c r="B133" s="18"/>
      <c r="C133" s="51"/>
      <c r="D133" s="51"/>
      <c r="E133" s="50"/>
      <c r="F133" s="51"/>
      <c r="G133" s="51"/>
      <c r="H133" s="4"/>
      <c r="I133" s="20"/>
      <c r="J133" s="18"/>
      <c r="K133" s="4"/>
      <c r="L133" s="51"/>
      <c r="M133" s="18"/>
      <c r="N133" s="51"/>
      <c r="O133" s="51"/>
      <c r="P133" s="51"/>
      <c r="Q133" s="51"/>
      <c r="R133" s="36"/>
      <c r="S133" s="79"/>
      <c r="T133" s="81" t="str">
        <f t="shared" si="85"/>
        <v/>
      </c>
      <c r="U133" s="79"/>
      <c r="V133" s="79"/>
      <c r="W133" s="91"/>
      <c r="X133" s="25">
        <f t="shared" si="86"/>
        <v>0</v>
      </c>
      <c r="Y133" s="25">
        <f t="shared" si="87"/>
        <v>0</v>
      </c>
      <c r="Z133" s="25" t="str">
        <f>IF(X133=1, "", IF(Y133&lt;SUM(Y134:$Y$500), "Empty Row", ""))</f>
        <v/>
      </c>
      <c r="AA133" s="25" t="str">
        <f t="shared" si="78"/>
        <v/>
      </c>
      <c r="AB133" s="25" t="str">
        <f t="shared" si="79"/>
        <v/>
      </c>
      <c r="AC133" s="38" t="str">
        <f t="shared" si="88"/>
        <v/>
      </c>
      <c r="AD133" s="38" t="str">
        <f t="shared" si="89"/>
        <v/>
      </c>
      <c r="AE133" s="38" t="str">
        <f t="shared" si="90"/>
        <v/>
      </c>
      <c r="AF133" s="38" t="str">
        <f t="shared" si="91"/>
        <v/>
      </c>
      <c r="AG133" s="38" t="str">
        <f t="shared" si="92"/>
        <v/>
      </c>
      <c r="AH133" s="26" t="str">
        <f t="shared" si="93"/>
        <v/>
      </c>
      <c r="AI133" s="25" t="str">
        <f t="shared" si="80"/>
        <v/>
      </c>
      <c r="AJ133" s="25" t="str">
        <f t="shared" si="81"/>
        <v/>
      </c>
      <c r="AK133" s="26" t="str">
        <f t="shared" si="94"/>
        <v/>
      </c>
      <c r="AL133" s="38" t="str">
        <f t="shared" si="95"/>
        <v/>
      </c>
      <c r="AM133" s="25" t="str">
        <f t="shared" si="82"/>
        <v/>
      </c>
      <c r="AN133" s="38" t="str">
        <f t="shared" si="96"/>
        <v/>
      </c>
      <c r="AO133" s="38" t="str">
        <f t="shared" si="97"/>
        <v/>
      </c>
      <c r="AP133" s="38" t="str">
        <f t="shared" si="98"/>
        <v/>
      </c>
      <c r="AQ133" s="38" t="str">
        <f t="shared" si="99"/>
        <v/>
      </c>
      <c r="AR133" s="25" t="str">
        <f t="shared" si="83"/>
        <v/>
      </c>
      <c r="AS133" s="25" t="str">
        <f t="shared" si="100"/>
        <v/>
      </c>
      <c r="AT133" s="25" t="str">
        <f t="shared" si="101"/>
        <v/>
      </c>
      <c r="AU133" s="25" t="str">
        <f t="shared" si="102"/>
        <v/>
      </c>
      <c r="AV133" s="60" t="str">
        <f t="shared" si="103"/>
        <v/>
      </c>
      <c r="AW133" s="61" t="str">
        <f t="shared" si="104"/>
        <v/>
      </c>
      <c r="AX133" s="56" t="str">
        <f t="shared" si="105"/>
        <v/>
      </c>
      <c r="AY133" s="61" t="str">
        <f t="shared" si="106"/>
        <v/>
      </c>
      <c r="AZ133" s="62" t="str">
        <f t="shared" si="107"/>
        <v/>
      </c>
      <c r="BA133" s="27" t="str">
        <f t="shared" si="108"/>
        <v/>
      </c>
      <c r="BB133" s="27" t="str">
        <f t="shared" si="109"/>
        <v/>
      </c>
      <c r="BC133" s="27" t="str">
        <f t="shared" si="110"/>
        <v/>
      </c>
      <c r="BD133" s="27" t="str">
        <f t="shared" si="111"/>
        <v/>
      </c>
      <c r="BE133" s="27" t="str">
        <f t="shared" si="112"/>
        <v/>
      </c>
      <c r="BF133" s="27" t="str">
        <f t="shared" si="113"/>
        <v/>
      </c>
      <c r="BG133" s="27" t="str">
        <f t="shared" si="114"/>
        <v/>
      </c>
      <c r="BH133" s="27" t="str">
        <f t="shared" si="115"/>
        <v/>
      </c>
      <c r="BI133" s="27" t="str">
        <f t="shared" si="116"/>
        <v/>
      </c>
      <c r="BJ133" s="27" t="str">
        <f t="shared" si="84"/>
        <v/>
      </c>
      <c r="BK133" s="79"/>
    </row>
    <row r="134" spans="1:63">
      <c r="A134" s="21"/>
      <c r="B134" s="18"/>
      <c r="C134" s="51"/>
      <c r="D134" s="51"/>
      <c r="E134" s="50"/>
      <c r="F134" s="51"/>
      <c r="G134" s="51"/>
      <c r="H134" s="4"/>
      <c r="I134" s="20"/>
      <c r="J134" s="18"/>
      <c r="K134" s="4"/>
      <c r="L134" s="51"/>
      <c r="M134" s="18"/>
      <c r="N134" s="51"/>
      <c r="O134" s="51"/>
      <c r="P134" s="51"/>
      <c r="Q134" s="51"/>
      <c r="R134" s="36"/>
      <c r="S134" s="79"/>
      <c r="T134" s="81" t="str">
        <f t="shared" si="85"/>
        <v/>
      </c>
      <c r="U134" s="79"/>
      <c r="V134" s="79"/>
      <c r="W134" s="91"/>
      <c r="X134" s="25">
        <f t="shared" si="86"/>
        <v>0</v>
      </c>
      <c r="Y134" s="25">
        <f t="shared" si="87"/>
        <v>0</v>
      </c>
      <c r="Z134" s="25" t="str">
        <f>IF(X134=1, "", IF(Y134&lt;SUM(Y135:$Y$500), "Empty Row", ""))</f>
        <v/>
      </c>
      <c r="AA134" s="25" t="str">
        <f t="shared" si="78"/>
        <v/>
      </c>
      <c r="AB134" s="25" t="str">
        <f t="shared" si="79"/>
        <v/>
      </c>
      <c r="AC134" s="38" t="str">
        <f t="shared" si="88"/>
        <v/>
      </c>
      <c r="AD134" s="38" t="str">
        <f t="shared" si="89"/>
        <v/>
      </c>
      <c r="AE134" s="38" t="str">
        <f t="shared" si="90"/>
        <v/>
      </c>
      <c r="AF134" s="38" t="str">
        <f t="shared" si="91"/>
        <v/>
      </c>
      <c r="AG134" s="38" t="str">
        <f t="shared" si="92"/>
        <v/>
      </c>
      <c r="AH134" s="26" t="str">
        <f t="shared" si="93"/>
        <v/>
      </c>
      <c r="AI134" s="25" t="str">
        <f t="shared" si="80"/>
        <v/>
      </c>
      <c r="AJ134" s="25" t="str">
        <f t="shared" si="81"/>
        <v/>
      </c>
      <c r="AK134" s="26" t="str">
        <f t="shared" si="94"/>
        <v/>
      </c>
      <c r="AL134" s="38" t="str">
        <f t="shared" si="95"/>
        <v/>
      </c>
      <c r="AM134" s="25" t="str">
        <f t="shared" si="82"/>
        <v/>
      </c>
      <c r="AN134" s="38" t="str">
        <f t="shared" si="96"/>
        <v/>
      </c>
      <c r="AO134" s="38" t="str">
        <f t="shared" si="97"/>
        <v/>
      </c>
      <c r="AP134" s="38" t="str">
        <f t="shared" si="98"/>
        <v/>
      </c>
      <c r="AQ134" s="38" t="str">
        <f t="shared" si="99"/>
        <v/>
      </c>
      <c r="AR134" s="25" t="str">
        <f t="shared" si="83"/>
        <v/>
      </c>
      <c r="AS134" s="25" t="str">
        <f t="shared" si="100"/>
        <v/>
      </c>
      <c r="AT134" s="25" t="str">
        <f t="shared" si="101"/>
        <v/>
      </c>
      <c r="AU134" s="25" t="str">
        <f t="shared" si="102"/>
        <v/>
      </c>
      <c r="AV134" s="60" t="str">
        <f t="shared" si="103"/>
        <v/>
      </c>
      <c r="AW134" s="61" t="str">
        <f t="shared" si="104"/>
        <v/>
      </c>
      <c r="AX134" s="56" t="str">
        <f t="shared" si="105"/>
        <v/>
      </c>
      <c r="AY134" s="61" t="str">
        <f t="shared" si="106"/>
        <v/>
      </c>
      <c r="AZ134" s="62" t="str">
        <f t="shared" si="107"/>
        <v/>
      </c>
      <c r="BA134" s="27" t="str">
        <f t="shared" si="108"/>
        <v/>
      </c>
      <c r="BB134" s="27" t="str">
        <f t="shared" si="109"/>
        <v/>
      </c>
      <c r="BC134" s="27" t="str">
        <f t="shared" si="110"/>
        <v/>
      </c>
      <c r="BD134" s="27" t="str">
        <f t="shared" si="111"/>
        <v/>
      </c>
      <c r="BE134" s="27" t="str">
        <f t="shared" si="112"/>
        <v/>
      </c>
      <c r="BF134" s="27" t="str">
        <f t="shared" si="113"/>
        <v/>
      </c>
      <c r="BG134" s="27" t="str">
        <f t="shared" si="114"/>
        <v/>
      </c>
      <c r="BH134" s="27" t="str">
        <f t="shared" si="115"/>
        <v/>
      </c>
      <c r="BI134" s="27" t="str">
        <f t="shared" si="116"/>
        <v/>
      </c>
      <c r="BJ134" s="27" t="str">
        <f t="shared" si="84"/>
        <v/>
      </c>
      <c r="BK134" s="79"/>
    </row>
    <row r="135" spans="1:63">
      <c r="A135" s="21"/>
      <c r="B135" s="18"/>
      <c r="C135" s="51"/>
      <c r="D135" s="51"/>
      <c r="E135" s="50"/>
      <c r="F135" s="51"/>
      <c r="G135" s="51"/>
      <c r="H135" s="4"/>
      <c r="I135" s="20"/>
      <c r="J135" s="18"/>
      <c r="K135" s="4"/>
      <c r="L135" s="51"/>
      <c r="M135" s="18"/>
      <c r="N135" s="51"/>
      <c r="O135" s="51"/>
      <c r="P135" s="51"/>
      <c r="Q135" s="51"/>
      <c r="R135" s="36"/>
      <c r="S135" s="79"/>
      <c r="T135" s="81" t="str">
        <f t="shared" si="85"/>
        <v/>
      </c>
      <c r="U135" s="79"/>
      <c r="V135" s="79"/>
      <c r="W135" s="91"/>
      <c r="X135" s="25">
        <f t="shared" si="86"/>
        <v>0</v>
      </c>
      <c r="Y135" s="25">
        <f t="shared" si="87"/>
        <v>0</v>
      </c>
      <c r="Z135" s="25" t="str">
        <f>IF(X135=1, "", IF(Y135&lt;SUM(Y136:$Y$500), "Empty Row", ""))</f>
        <v/>
      </c>
      <c r="AA135" s="25" t="str">
        <f t="shared" si="78"/>
        <v/>
      </c>
      <c r="AB135" s="25" t="str">
        <f t="shared" si="79"/>
        <v/>
      </c>
      <c r="AC135" s="38" t="str">
        <f t="shared" si="88"/>
        <v/>
      </c>
      <c r="AD135" s="38" t="str">
        <f t="shared" si="89"/>
        <v/>
      </c>
      <c r="AE135" s="38" t="str">
        <f t="shared" si="90"/>
        <v/>
      </c>
      <c r="AF135" s="38" t="str">
        <f t="shared" si="91"/>
        <v/>
      </c>
      <c r="AG135" s="38" t="str">
        <f t="shared" si="92"/>
        <v/>
      </c>
      <c r="AH135" s="26" t="str">
        <f t="shared" si="93"/>
        <v/>
      </c>
      <c r="AI135" s="25" t="str">
        <f t="shared" si="80"/>
        <v/>
      </c>
      <c r="AJ135" s="25" t="str">
        <f t="shared" si="81"/>
        <v/>
      </c>
      <c r="AK135" s="26" t="str">
        <f t="shared" si="94"/>
        <v/>
      </c>
      <c r="AL135" s="38" t="str">
        <f t="shared" si="95"/>
        <v/>
      </c>
      <c r="AM135" s="25" t="str">
        <f t="shared" si="82"/>
        <v/>
      </c>
      <c r="AN135" s="38" t="str">
        <f t="shared" si="96"/>
        <v/>
      </c>
      <c r="AO135" s="38" t="str">
        <f t="shared" si="97"/>
        <v/>
      </c>
      <c r="AP135" s="38" t="str">
        <f t="shared" si="98"/>
        <v/>
      </c>
      <c r="AQ135" s="38" t="str">
        <f t="shared" si="99"/>
        <v/>
      </c>
      <c r="AR135" s="25" t="str">
        <f t="shared" si="83"/>
        <v/>
      </c>
      <c r="AS135" s="25" t="str">
        <f t="shared" si="100"/>
        <v/>
      </c>
      <c r="AT135" s="25" t="str">
        <f t="shared" si="101"/>
        <v/>
      </c>
      <c r="AU135" s="25" t="str">
        <f t="shared" si="102"/>
        <v/>
      </c>
      <c r="AV135" s="60" t="str">
        <f t="shared" si="103"/>
        <v/>
      </c>
      <c r="AW135" s="61" t="str">
        <f t="shared" si="104"/>
        <v/>
      </c>
      <c r="AX135" s="56" t="str">
        <f t="shared" si="105"/>
        <v/>
      </c>
      <c r="AY135" s="61" t="str">
        <f t="shared" si="106"/>
        <v/>
      </c>
      <c r="AZ135" s="62" t="str">
        <f t="shared" si="107"/>
        <v/>
      </c>
      <c r="BA135" s="27" t="str">
        <f t="shared" si="108"/>
        <v/>
      </c>
      <c r="BB135" s="27" t="str">
        <f t="shared" si="109"/>
        <v/>
      </c>
      <c r="BC135" s="27" t="str">
        <f t="shared" si="110"/>
        <v/>
      </c>
      <c r="BD135" s="27" t="str">
        <f t="shared" si="111"/>
        <v/>
      </c>
      <c r="BE135" s="27" t="str">
        <f t="shared" si="112"/>
        <v/>
      </c>
      <c r="BF135" s="27" t="str">
        <f t="shared" si="113"/>
        <v/>
      </c>
      <c r="BG135" s="27" t="str">
        <f t="shared" si="114"/>
        <v/>
      </c>
      <c r="BH135" s="27" t="str">
        <f t="shared" si="115"/>
        <v/>
      </c>
      <c r="BI135" s="27" t="str">
        <f t="shared" si="116"/>
        <v/>
      </c>
      <c r="BJ135" s="27" t="str">
        <f t="shared" si="84"/>
        <v/>
      </c>
      <c r="BK135" s="79"/>
    </row>
    <row r="136" spans="1:63">
      <c r="A136" s="21"/>
      <c r="B136" s="18"/>
      <c r="C136" s="51"/>
      <c r="D136" s="51"/>
      <c r="E136" s="50"/>
      <c r="F136" s="51"/>
      <c r="G136" s="51"/>
      <c r="H136" s="4"/>
      <c r="I136" s="20"/>
      <c r="J136" s="18"/>
      <c r="K136" s="4"/>
      <c r="L136" s="51"/>
      <c r="M136" s="18"/>
      <c r="N136" s="51"/>
      <c r="O136" s="51"/>
      <c r="P136" s="51"/>
      <c r="Q136" s="51"/>
      <c r="R136" s="36"/>
      <c r="S136" s="79"/>
      <c r="T136" s="81" t="str">
        <f t="shared" si="85"/>
        <v/>
      </c>
      <c r="U136" s="79"/>
      <c r="V136" s="79"/>
      <c r="W136" s="91"/>
      <c r="X136" s="25">
        <f t="shared" si="86"/>
        <v>0</v>
      </c>
      <c r="Y136" s="25">
        <f t="shared" si="87"/>
        <v>0</v>
      </c>
      <c r="Z136" s="25" t="str">
        <f>IF(X136=1, "", IF(Y136&lt;SUM(Y137:$Y$500), "Empty Row", ""))</f>
        <v/>
      </c>
      <c r="AA136" s="25" t="str">
        <f t="shared" si="78"/>
        <v/>
      </c>
      <c r="AB136" s="25" t="str">
        <f t="shared" si="79"/>
        <v/>
      </c>
      <c r="AC136" s="38" t="str">
        <f t="shared" si="88"/>
        <v/>
      </c>
      <c r="AD136" s="38" t="str">
        <f t="shared" si="89"/>
        <v/>
      </c>
      <c r="AE136" s="38" t="str">
        <f t="shared" si="90"/>
        <v/>
      </c>
      <c r="AF136" s="38" t="str">
        <f t="shared" si="91"/>
        <v/>
      </c>
      <c r="AG136" s="38" t="str">
        <f t="shared" si="92"/>
        <v/>
      </c>
      <c r="AH136" s="26" t="str">
        <f t="shared" si="93"/>
        <v/>
      </c>
      <c r="AI136" s="25" t="str">
        <f t="shared" si="80"/>
        <v/>
      </c>
      <c r="AJ136" s="25" t="str">
        <f t="shared" si="81"/>
        <v/>
      </c>
      <c r="AK136" s="26" t="str">
        <f t="shared" si="94"/>
        <v/>
      </c>
      <c r="AL136" s="38" t="str">
        <f t="shared" si="95"/>
        <v/>
      </c>
      <c r="AM136" s="25" t="str">
        <f t="shared" si="82"/>
        <v/>
      </c>
      <c r="AN136" s="38" t="str">
        <f t="shared" si="96"/>
        <v/>
      </c>
      <c r="AO136" s="38" t="str">
        <f t="shared" si="97"/>
        <v/>
      </c>
      <c r="AP136" s="38" t="str">
        <f t="shared" si="98"/>
        <v/>
      </c>
      <c r="AQ136" s="38" t="str">
        <f t="shared" si="99"/>
        <v/>
      </c>
      <c r="AR136" s="25" t="str">
        <f t="shared" si="83"/>
        <v/>
      </c>
      <c r="AS136" s="25" t="str">
        <f t="shared" si="100"/>
        <v/>
      </c>
      <c r="AT136" s="25" t="str">
        <f t="shared" si="101"/>
        <v/>
      </c>
      <c r="AU136" s="25" t="str">
        <f t="shared" si="102"/>
        <v/>
      </c>
      <c r="AV136" s="60" t="str">
        <f t="shared" si="103"/>
        <v/>
      </c>
      <c r="AW136" s="61" t="str">
        <f t="shared" si="104"/>
        <v/>
      </c>
      <c r="AX136" s="56" t="str">
        <f t="shared" si="105"/>
        <v/>
      </c>
      <c r="AY136" s="61" t="str">
        <f t="shared" si="106"/>
        <v/>
      </c>
      <c r="AZ136" s="62" t="str">
        <f t="shared" si="107"/>
        <v/>
      </c>
      <c r="BA136" s="27" t="str">
        <f t="shared" si="108"/>
        <v/>
      </c>
      <c r="BB136" s="27" t="str">
        <f t="shared" si="109"/>
        <v/>
      </c>
      <c r="BC136" s="27" t="str">
        <f t="shared" si="110"/>
        <v/>
      </c>
      <c r="BD136" s="27" t="str">
        <f t="shared" si="111"/>
        <v/>
      </c>
      <c r="BE136" s="27" t="str">
        <f t="shared" si="112"/>
        <v/>
      </c>
      <c r="BF136" s="27" t="str">
        <f t="shared" si="113"/>
        <v/>
      </c>
      <c r="BG136" s="27" t="str">
        <f t="shared" si="114"/>
        <v/>
      </c>
      <c r="BH136" s="27" t="str">
        <f t="shared" si="115"/>
        <v/>
      </c>
      <c r="BI136" s="27" t="str">
        <f t="shared" si="116"/>
        <v/>
      </c>
      <c r="BJ136" s="27" t="str">
        <f t="shared" si="84"/>
        <v/>
      </c>
      <c r="BK136" s="79"/>
    </row>
    <row r="137" spans="1:63">
      <c r="A137" s="21"/>
      <c r="B137" s="18"/>
      <c r="C137" s="51"/>
      <c r="D137" s="51"/>
      <c r="E137" s="50"/>
      <c r="F137" s="51"/>
      <c r="G137" s="51"/>
      <c r="H137" s="4"/>
      <c r="I137" s="20"/>
      <c r="J137" s="18"/>
      <c r="K137" s="4"/>
      <c r="L137" s="51"/>
      <c r="M137" s="18"/>
      <c r="N137" s="51"/>
      <c r="O137" s="51"/>
      <c r="P137" s="51"/>
      <c r="Q137" s="51"/>
      <c r="R137" s="36"/>
      <c r="S137" s="79"/>
      <c r="T137" s="81" t="str">
        <f t="shared" si="85"/>
        <v/>
      </c>
      <c r="U137" s="79"/>
      <c r="V137" s="79"/>
      <c r="W137" s="91"/>
      <c r="X137" s="25">
        <f t="shared" si="86"/>
        <v>0</v>
      </c>
      <c r="Y137" s="25">
        <f t="shared" si="87"/>
        <v>0</v>
      </c>
      <c r="Z137" s="25" t="str">
        <f>IF(X137=1, "", IF(Y137&lt;SUM(Y138:$Y$500), "Empty Row", ""))</f>
        <v/>
      </c>
      <c r="AA137" s="25" t="str">
        <f t="shared" si="78"/>
        <v/>
      </c>
      <c r="AB137" s="25" t="str">
        <f t="shared" si="79"/>
        <v/>
      </c>
      <c r="AC137" s="38" t="str">
        <f t="shared" si="88"/>
        <v/>
      </c>
      <c r="AD137" s="38" t="str">
        <f t="shared" si="89"/>
        <v/>
      </c>
      <c r="AE137" s="38" t="str">
        <f t="shared" si="90"/>
        <v/>
      </c>
      <c r="AF137" s="38" t="str">
        <f t="shared" si="91"/>
        <v/>
      </c>
      <c r="AG137" s="38" t="str">
        <f t="shared" si="92"/>
        <v/>
      </c>
      <c r="AH137" s="26" t="str">
        <f t="shared" si="93"/>
        <v/>
      </c>
      <c r="AI137" s="25" t="str">
        <f t="shared" si="80"/>
        <v/>
      </c>
      <c r="AJ137" s="25" t="str">
        <f t="shared" si="81"/>
        <v/>
      </c>
      <c r="AK137" s="26" t="str">
        <f t="shared" si="94"/>
        <v/>
      </c>
      <c r="AL137" s="38" t="str">
        <f t="shared" si="95"/>
        <v/>
      </c>
      <c r="AM137" s="25" t="str">
        <f t="shared" si="82"/>
        <v/>
      </c>
      <c r="AN137" s="38" t="str">
        <f t="shared" si="96"/>
        <v/>
      </c>
      <c r="AO137" s="38" t="str">
        <f t="shared" si="97"/>
        <v/>
      </c>
      <c r="AP137" s="38" t="str">
        <f t="shared" si="98"/>
        <v/>
      </c>
      <c r="AQ137" s="38" t="str">
        <f t="shared" si="99"/>
        <v/>
      </c>
      <c r="AR137" s="25" t="str">
        <f t="shared" si="83"/>
        <v/>
      </c>
      <c r="AS137" s="25" t="str">
        <f t="shared" si="100"/>
        <v/>
      </c>
      <c r="AT137" s="25" t="str">
        <f t="shared" si="101"/>
        <v/>
      </c>
      <c r="AU137" s="25" t="str">
        <f t="shared" si="102"/>
        <v/>
      </c>
      <c r="AV137" s="60" t="str">
        <f t="shared" si="103"/>
        <v/>
      </c>
      <c r="AW137" s="61" t="str">
        <f t="shared" si="104"/>
        <v/>
      </c>
      <c r="AX137" s="56" t="str">
        <f t="shared" si="105"/>
        <v/>
      </c>
      <c r="AY137" s="61" t="str">
        <f t="shared" si="106"/>
        <v/>
      </c>
      <c r="AZ137" s="62" t="str">
        <f t="shared" si="107"/>
        <v/>
      </c>
      <c r="BA137" s="27" t="str">
        <f t="shared" si="108"/>
        <v/>
      </c>
      <c r="BB137" s="27" t="str">
        <f t="shared" si="109"/>
        <v/>
      </c>
      <c r="BC137" s="27" t="str">
        <f t="shared" si="110"/>
        <v/>
      </c>
      <c r="BD137" s="27" t="str">
        <f t="shared" si="111"/>
        <v/>
      </c>
      <c r="BE137" s="27" t="str">
        <f t="shared" si="112"/>
        <v/>
      </c>
      <c r="BF137" s="27" t="str">
        <f t="shared" si="113"/>
        <v/>
      </c>
      <c r="BG137" s="27" t="str">
        <f t="shared" si="114"/>
        <v/>
      </c>
      <c r="BH137" s="27" t="str">
        <f t="shared" si="115"/>
        <v/>
      </c>
      <c r="BI137" s="27" t="str">
        <f t="shared" si="116"/>
        <v/>
      </c>
      <c r="BJ137" s="27" t="str">
        <f t="shared" si="84"/>
        <v/>
      </c>
      <c r="BK137" s="79"/>
    </row>
    <row r="138" spans="1:63">
      <c r="A138" s="21"/>
      <c r="B138" s="18"/>
      <c r="C138" s="51"/>
      <c r="D138" s="51"/>
      <c r="E138" s="50"/>
      <c r="F138" s="51"/>
      <c r="G138" s="51"/>
      <c r="H138" s="4"/>
      <c r="I138" s="20"/>
      <c r="J138" s="18"/>
      <c r="K138" s="4"/>
      <c r="L138" s="51"/>
      <c r="M138" s="18"/>
      <c r="N138" s="51"/>
      <c r="O138" s="51"/>
      <c r="P138" s="51"/>
      <c r="Q138" s="51"/>
      <c r="R138" s="36"/>
      <c r="S138" s="79"/>
      <c r="T138" s="81" t="str">
        <f t="shared" si="85"/>
        <v/>
      </c>
      <c r="U138" s="79"/>
      <c r="V138" s="79"/>
      <c r="W138" s="91"/>
      <c r="X138" s="25">
        <f t="shared" si="86"/>
        <v>0</v>
      </c>
      <c r="Y138" s="25">
        <f t="shared" si="87"/>
        <v>0</v>
      </c>
      <c r="Z138" s="25" t="str">
        <f>IF(X138=1, "", IF(Y138&lt;SUM(Y139:$Y$500), "Empty Row", ""))</f>
        <v/>
      </c>
      <c r="AA138" s="25" t="str">
        <f t="shared" si="78"/>
        <v/>
      </c>
      <c r="AB138" s="25" t="str">
        <f t="shared" si="79"/>
        <v/>
      </c>
      <c r="AC138" s="38" t="str">
        <f t="shared" si="88"/>
        <v/>
      </c>
      <c r="AD138" s="38" t="str">
        <f t="shared" si="89"/>
        <v/>
      </c>
      <c r="AE138" s="38" t="str">
        <f t="shared" si="90"/>
        <v/>
      </c>
      <c r="AF138" s="38" t="str">
        <f t="shared" si="91"/>
        <v/>
      </c>
      <c r="AG138" s="38" t="str">
        <f t="shared" si="92"/>
        <v/>
      </c>
      <c r="AH138" s="26" t="str">
        <f t="shared" si="93"/>
        <v/>
      </c>
      <c r="AI138" s="25" t="str">
        <f t="shared" si="80"/>
        <v/>
      </c>
      <c r="AJ138" s="25" t="str">
        <f t="shared" si="81"/>
        <v/>
      </c>
      <c r="AK138" s="26" t="str">
        <f t="shared" si="94"/>
        <v/>
      </c>
      <c r="AL138" s="38" t="str">
        <f t="shared" si="95"/>
        <v/>
      </c>
      <c r="AM138" s="25" t="str">
        <f t="shared" si="82"/>
        <v/>
      </c>
      <c r="AN138" s="38" t="str">
        <f t="shared" si="96"/>
        <v/>
      </c>
      <c r="AO138" s="38" t="str">
        <f t="shared" si="97"/>
        <v/>
      </c>
      <c r="AP138" s="38" t="str">
        <f t="shared" si="98"/>
        <v/>
      </c>
      <c r="AQ138" s="38" t="str">
        <f t="shared" si="99"/>
        <v/>
      </c>
      <c r="AR138" s="25" t="str">
        <f t="shared" si="83"/>
        <v/>
      </c>
      <c r="AS138" s="25" t="str">
        <f t="shared" si="100"/>
        <v/>
      </c>
      <c r="AT138" s="25" t="str">
        <f t="shared" si="101"/>
        <v/>
      </c>
      <c r="AU138" s="25" t="str">
        <f t="shared" si="102"/>
        <v/>
      </c>
      <c r="AV138" s="60" t="str">
        <f t="shared" si="103"/>
        <v/>
      </c>
      <c r="AW138" s="61" t="str">
        <f t="shared" si="104"/>
        <v/>
      </c>
      <c r="AX138" s="56" t="str">
        <f t="shared" si="105"/>
        <v/>
      </c>
      <c r="AY138" s="61" t="str">
        <f t="shared" si="106"/>
        <v/>
      </c>
      <c r="AZ138" s="62" t="str">
        <f t="shared" si="107"/>
        <v/>
      </c>
      <c r="BA138" s="27" t="str">
        <f t="shared" si="108"/>
        <v/>
      </c>
      <c r="BB138" s="27" t="str">
        <f t="shared" si="109"/>
        <v/>
      </c>
      <c r="BC138" s="27" t="str">
        <f t="shared" si="110"/>
        <v/>
      </c>
      <c r="BD138" s="27" t="str">
        <f t="shared" si="111"/>
        <v/>
      </c>
      <c r="BE138" s="27" t="str">
        <f t="shared" si="112"/>
        <v/>
      </c>
      <c r="BF138" s="27" t="str">
        <f t="shared" si="113"/>
        <v/>
      </c>
      <c r="BG138" s="27" t="str">
        <f t="shared" si="114"/>
        <v/>
      </c>
      <c r="BH138" s="27" t="str">
        <f t="shared" si="115"/>
        <v/>
      </c>
      <c r="BI138" s="27" t="str">
        <f t="shared" si="116"/>
        <v/>
      </c>
      <c r="BJ138" s="27" t="str">
        <f t="shared" si="84"/>
        <v/>
      </c>
      <c r="BK138" s="79"/>
    </row>
    <row r="139" spans="1:63">
      <c r="A139" s="21"/>
      <c r="B139" s="18"/>
      <c r="C139" s="51"/>
      <c r="D139" s="51"/>
      <c r="E139" s="50"/>
      <c r="F139" s="51"/>
      <c r="G139" s="51"/>
      <c r="H139" s="4"/>
      <c r="I139" s="20"/>
      <c r="J139" s="18"/>
      <c r="K139" s="4"/>
      <c r="L139" s="51"/>
      <c r="M139" s="18"/>
      <c r="N139" s="51"/>
      <c r="O139" s="51"/>
      <c r="P139" s="51"/>
      <c r="Q139" s="51"/>
      <c r="R139" s="36"/>
      <c r="S139" s="79"/>
      <c r="T139" s="81" t="str">
        <f t="shared" si="85"/>
        <v/>
      </c>
      <c r="U139" s="79"/>
      <c r="V139" s="79"/>
      <c r="W139" s="91"/>
      <c r="X139" s="25">
        <f t="shared" si="86"/>
        <v>0</v>
      </c>
      <c r="Y139" s="25">
        <f t="shared" si="87"/>
        <v>0</v>
      </c>
      <c r="Z139" s="25" t="str">
        <f>IF(X139=1, "", IF(Y139&lt;SUM(Y140:$Y$500), "Empty Row", ""))</f>
        <v/>
      </c>
      <c r="AA139" s="25" t="str">
        <f t="shared" si="78"/>
        <v/>
      </c>
      <c r="AB139" s="25" t="str">
        <f t="shared" si="79"/>
        <v/>
      </c>
      <c r="AC139" s="38" t="str">
        <f t="shared" si="88"/>
        <v/>
      </c>
      <c r="AD139" s="38" t="str">
        <f t="shared" si="89"/>
        <v/>
      </c>
      <c r="AE139" s="38" t="str">
        <f t="shared" si="90"/>
        <v/>
      </c>
      <c r="AF139" s="38" t="str">
        <f t="shared" si="91"/>
        <v/>
      </c>
      <c r="AG139" s="38" t="str">
        <f t="shared" si="92"/>
        <v/>
      </c>
      <c r="AH139" s="26" t="str">
        <f t="shared" si="93"/>
        <v/>
      </c>
      <c r="AI139" s="25" t="str">
        <f t="shared" si="80"/>
        <v/>
      </c>
      <c r="AJ139" s="25" t="str">
        <f t="shared" si="81"/>
        <v/>
      </c>
      <c r="AK139" s="26" t="str">
        <f t="shared" si="94"/>
        <v/>
      </c>
      <c r="AL139" s="38" t="str">
        <f t="shared" si="95"/>
        <v/>
      </c>
      <c r="AM139" s="25" t="str">
        <f t="shared" si="82"/>
        <v/>
      </c>
      <c r="AN139" s="38" t="str">
        <f t="shared" si="96"/>
        <v/>
      </c>
      <c r="AO139" s="38" t="str">
        <f t="shared" si="97"/>
        <v/>
      </c>
      <c r="AP139" s="38" t="str">
        <f t="shared" si="98"/>
        <v/>
      </c>
      <c r="AQ139" s="38" t="str">
        <f t="shared" si="99"/>
        <v/>
      </c>
      <c r="AR139" s="25" t="str">
        <f t="shared" si="83"/>
        <v/>
      </c>
      <c r="AS139" s="25" t="str">
        <f t="shared" si="100"/>
        <v/>
      </c>
      <c r="AT139" s="25" t="str">
        <f t="shared" si="101"/>
        <v/>
      </c>
      <c r="AU139" s="25" t="str">
        <f t="shared" si="102"/>
        <v/>
      </c>
      <c r="AV139" s="60" t="str">
        <f t="shared" si="103"/>
        <v/>
      </c>
      <c r="AW139" s="61" t="str">
        <f t="shared" si="104"/>
        <v/>
      </c>
      <c r="AX139" s="56" t="str">
        <f t="shared" si="105"/>
        <v/>
      </c>
      <c r="AY139" s="61" t="str">
        <f t="shared" si="106"/>
        <v/>
      </c>
      <c r="AZ139" s="62" t="str">
        <f t="shared" si="107"/>
        <v/>
      </c>
      <c r="BA139" s="27" t="str">
        <f t="shared" si="108"/>
        <v/>
      </c>
      <c r="BB139" s="27" t="str">
        <f t="shared" si="109"/>
        <v/>
      </c>
      <c r="BC139" s="27" t="str">
        <f t="shared" si="110"/>
        <v/>
      </c>
      <c r="BD139" s="27" t="str">
        <f t="shared" si="111"/>
        <v/>
      </c>
      <c r="BE139" s="27" t="str">
        <f t="shared" si="112"/>
        <v/>
      </c>
      <c r="BF139" s="27" t="str">
        <f t="shared" si="113"/>
        <v/>
      </c>
      <c r="BG139" s="27" t="str">
        <f t="shared" si="114"/>
        <v/>
      </c>
      <c r="BH139" s="27" t="str">
        <f t="shared" si="115"/>
        <v/>
      </c>
      <c r="BI139" s="27" t="str">
        <f t="shared" si="116"/>
        <v/>
      </c>
      <c r="BJ139" s="27" t="str">
        <f t="shared" si="84"/>
        <v/>
      </c>
      <c r="BK139" s="79"/>
    </row>
    <row r="140" spans="1:63">
      <c r="A140" s="21"/>
      <c r="B140" s="18"/>
      <c r="C140" s="51"/>
      <c r="D140" s="51"/>
      <c r="E140" s="50"/>
      <c r="F140" s="51"/>
      <c r="G140" s="51"/>
      <c r="H140" s="4"/>
      <c r="I140" s="20"/>
      <c r="J140" s="18"/>
      <c r="K140" s="4"/>
      <c r="L140" s="51"/>
      <c r="M140" s="18"/>
      <c r="N140" s="51"/>
      <c r="O140" s="51"/>
      <c r="P140" s="51"/>
      <c r="Q140" s="51"/>
      <c r="R140" s="36"/>
      <c r="S140" s="79"/>
      <c r="T140" s="81" t="str">
        <f t="shared" si="85"/>
        <v/>
      </c>
      <c r="U140" s="79"/>
      <c r="V140" s="79"/>
      <c r="W140" s="91"/>
      <c r="X140" s="25">
        <f t="shared" si="86"/>
        <v>0</v>
      </c>
      <c r="Y140" s="25">
        <f t="shared" si="87"/>
        <v>0</v>
      </c>
      <c r="Z140" s="25" t="str">
        <f>IF(X140=1, "", IF(Y140&lt;SUM(Y141:$Y$500), "Empty Row", ""))</f>
        <v/>
      </c>
      <c r="AA140" s="25" t="str">
        <f t="shared" si="78"/>
        <v/>
      </c>
      <c r="AB140" s="25" t="str">
        <f t="shared" si="79"/>
        <v/>
      </c>
      <c r="AC140" s="38" t="str">
        <f t="shared" si="88"/>
        <v/>
      </c>
      <c r="AD140" s="38" t="str">
        <f t="shared" si="89"/>
        <v/>
      </c>
      <c r="AE140" s="38" t="str">
        <f t="shared" si="90"/>
        <v/>
      </c>
      <c r="AF140" s="38" t="str">
        <f t="shared" si="91"/>
        <v/>
      </c>
      <c r="AG140" s="38" t="str">
        <f t="shared" si="92"/>
        <v/>
      </c>
      <c r="AH140" s="26" t="str">
        <f t="shared" si="93"/>
        <v/>
      </c>
      <c r="AI140" s="25" t="str">
        <f t="shared" si="80"/>
        <v/>
      </c>
      <c r="AJ140" s="25" t="str">
        <f t="shared" si="81"/>
        <v/>
      </c>
      <c r="AK140" s="26" t="str">
        <f t="shared" si="94"/>
        <v/>
      </c>
      <c r="AL140" s="38" t="str">
        <f t="shared" si="95"/>
        <v/>
      </c>
      <c r="AM140" s="25" t="str">
        <f t="shared" si="82"/>
        <v/>
      </c>
      <c r="AN140" s="38" t="str">
        <f t="shared" si="96"/>
        <v/>
      </c>
      <c r="AO140" s="38" t="str">
        <f t="shared" si="97"/>
        <v/>
      </c>
      <c r="AP140" s="38" t="str">
        <f t="shared" si="98"/>
        <v/>
      </c>
      <c r="AQ140" s="38" t="str">
        <f t="shared" si="99"/>
        <v/>
      </c>
      <c r="AR140" s="25" t="str">
        <f t="shared" si="83"/>
        <v/>
      </c>
      <c r="AS140" s="25" t="str">
        <f t="shared" si="100"/>
        <v/>
      </c>
      <c r="AT140" s="25" t="str">
        <f t="shared" si="101"/>
        <v/>
      </c>
      <c r="AU140" s="25" t="str">
        <f t="shared" si="102"/>
        <v/>
      </c>
      <c r="AV140" s="60" t="str">
        <f t="shared" si="103"/>
        <v/>
      </c>
      <c r="AW140" s="61" t="str">
        <f t="shared" si="104"/>
        <v/>
      </c>
      <c r="AX140" s="56" t="str">
        <f t="shared" si="105"/>
        <v/>
      </c>
      <c r="AY140" s="61" t="str">
        <f t="shared" si="106"/>
        <v/>
      </c>
      <c r="AZ140" s="62" t="str">
        <f t="shared" si="107"/>
        <v/>
      </c>
      <c r="BA140" s="27" t="str">
        <f t="shared" si="108"/>
        <v/>
      </c>
      <c r="BB140" s="27" t="str">
        <f t="shared" si="109"/>
        <v/>
      </c>
      <c r="BC140" s="27" t="str">
        <f t="shared" si="110"/>
        <v/>
      </c>
      <c r="BD140" s="27" t="str">
        <f t="shared" si="111"/>
        <v/>
      </c>
      <c r="BE140" s="27" t="str">
        <f t="shared" si="112"/>
        <v/>
      </c>
      <c r="BF140" s="27" t="str">
        <f t="shared" si="113"/>
        <v/>
      </c>
      <c r="BG140" s="27" t="str">
        <f t="shared" si="114"/>
        <v/>
      </c>
      <c r="BH140" s="27" t="str">
        <f t="shared" si="115"/>
        <v/>
      </c>
      <c r="BI140" s="27" t="str">
        <f t="shared" si="116"/>
        <v/>
      </c>
      <c r="BJ140" s="27" t="str">
        <f t="shared" si="84"/>
        <v/>
      </c>
      <c r="BK140" s="79"/>
    </row>
    <row r="141" spans="1:63">
      <c r="A141" s="21"/>
      <c r="B141" s="18"/>
      <c r="C141" s="51"/>
      <c r="D141" s="51"/>
      <c r="E141" s="50"/>
      <c r="F141" s="51"/>
      <c r="G141" s="51"/>
      <c r="H141" s="4"/>
      <c r="I141" s="20"/>
      <c r="J141" s="18"/>
      <c r="K141" s="4"/>
      <c r="L141" s="51"/>
      <c r="M141" s="18"/>
      <c r="N141" s="51"/>
      <c r="O141" s="51"/>
      <c r="P141" s="51"/>
      <c r="Q141" s="51"/>
      <c r="R141" s="36"/>
      <c r="S141" s="79"/>
      <c r="T141" s="81" t="str">
        <f t="shared" si="85"/>
        <v/>
      </c>
      <c r="U141" s="79"/>
      <c r="V141" s="79"/>
      <c r="W141" s="91"/>
      <c r="X141" s="25">
        <f t="shared" si="86"/>
        <v>0</v>
      </c>
      <c r="Y141" s="25">
        <f t="shared" si="87"/>
        <v>0</v>
      </c>
      <c r="Z141" s="25" t="str">
        <f>IF(X141=1, "", IF(Y141&lt;SUM(Y142:$Y$500), "Empty Row", ""))</f>
        <v/>
      </c>
      <c r="AA141" s="25" t="str">
        <f t="shared" si="78"/>
        <v/>
      </c>
      <c r="AB141" s="25" t="str">
        <f t="shared" si="79"/>
        <v/>
      </c>
      <c r="AC141" s="38" t="str">
        <f t="shared" si="88"/>
        <v/>
      </c>
      <c r="AD141" s="38" t="str">
        <f t="shared" si="89"/>
        <v/>
      </c>
      <c r="AE141" s="38" t="str">
        <f t="shared" si="90"/>
        <v/>
      </c>
      <c r="AF141" s="38" t="str">
        <f t="shared" si="91"/>
        <v/>
      </c>
      <c r="AG141" s="38" t="str">
        <f t="shared" si="92"/>
        <v/>
      </c>
      <c r="AH141" s="26" t="str">
        <f t="shared" si="93"/>
        <v/>
      </c>
      <c r="AI141" s="25" t="str">
        <f t="shared" si="80"/>
        <v/>
      </c>
      <c r="AJ141" s="25" t="str">
        <f t="shared" si="81"/>
        <v/>
      </c>
      <c r="AK141" s="26" t="str">
        <f t="shared" si="94"/>
        <v/>
      </c>
      <c r="AL141" s="38" t="str">
        <f t="shared" si="95"/>
        <v/>
      </c>
      <c r="AM141" s="25" t="str">
        <f t="shared" si="82"/>
        <v/>
      </c>
      <c r="AN141" s="38" t="str">
        <f t="shared" si="96"/>
        <v/>
      </c>
      <c r="AO141" s="38" t="str">
        <f t="shared" si="97"/>
        <v/>
      </c>
      <c r="AP141" s="38" t="str">
        <f t="shared" si="98"/>
        <v/>
      </c>
      <c r="AQ141" s="38" t="str">
        <f t="shared" si="99"/>
        <v/>
      </c>
      <c r="AR141" s="25" t="str">
        <f t="shared" si="83"/>
        <v/>
      </c>
      <c r="AS141" s="25" t="str">
        <f t="shared" si="100"/>
        <v/>
      </c>
      <c r="AT141" s="25" t="str">
        <f t="shared" si="101"/>
        <v/>
      </c>
      <c r="AU141" s="25" t="str">
        <f t="shared" si="102"/>
        <v/>
      </c>
      <c r="AV141" s="60" t="str">
        <f t="shared" si="103"/>
        <v/>
      </c>
      <c r="AW141" s="61" t="str">
        <f t="shared" si="104"/>
        <v/>
      </c>
      <c r="AX141" s="56" t="str">
        <f t="shared" si="105"/>
        <v/>
      </c>
      <c r="AY141" s="61" t="str">
        <f t="shared" si="106"/>
        <v/>
      </c>
      <c r="AZ141" s="62" t="str">
        <f t="shared" si="107"/>
        <v/>
      </c>
      <c r="BA141" s="27" t="str">
        <f t="shared" si="108"/>
        <v/>
      </c>
      <c r="BB141" s="27" t="str">
        <f t="shared" si="109"/>
        <v/>
      </c>
      <c r="BC141" s="27" t="str">
        <f t="shared" si="110"/>
        <v/>
      </c>
      <c r="BD141" s="27" t="str">
        <f t="shared" si="111"/>
        <v/>
      </c>
      <c r="BE141" s="27" t="str">
        <f t="shared" si="112"/>
        <v/>
      </c>
      <c r="BF141" s="27" t="str">
        <f t="shared" si="113"/>
        <v/>
      </c>
      <c r="BG141" s="27" t="str">
        <f t="shared" si="114"/>
        <v/>
      </c>
      <c r="BH141" s="27" t="str">
        <f t="shared" si="115"/>
        <v/>
      </c>
      <c r="BI141" s="27" t="str">
        <f t="shared" si="116"/>
        <v/>
      </c>
      <c r="BJ141" s="27" t="str">
        <f t="shared" si="84"/>
        <v/>
      </c>
      <c r="BK141" s="79"/>
    </row>
    <row r="142" spans="1:63">
      <c r="A142" s="21"/>
      <c r="B142" s="18"/>
      <c r="C142" s="51"/>
      <c r="D142" s="51"/>
      <c r="E142" s="50"/>
      <c r="F142" s="51"/>
      <c r="G142" s="51"/>
      <c r="H142" s="4"/>
      <c r="I142" s="20"/>
      <c r="J142" s="18"/>
      <c r="K142" s="4"/>
      <c r="L142" s="51"/>
      <c r="M142" s="18"/>
      <c r="N142" s="51"/>
      <c r="O142" s="51"/>
      <c r="P142" s="51"/>
      <c r="Q142" s="51"/>
      <c r="R142" s="36"/>
      <c r="S142" s="79"/>
      <c r="T142" s="81" t="str">
        <f t="shared" si="85"/>
        <v/>
      </c>
      <c r="U142" s="79"/>
      <c r="V142" s="79"/>
      <c r="W142" s="91"/>
      <c r="X142" s="25">
        <f t="shared" si="86"/>
        <v>0</v>
      </c>
      <c r="Y142" s="25">
        <f t="shared" si="87"/>
        <v>0</v>
      </c>
      <c r="Z142" s="25" t="str">
        <f>IF(X142=1, "", IF(Y142&lt;SUM(Y143:$Y$500), "Empty Row", ""))</f>
        <v/>
      </c>
      <c r="AA142" s="25" t="str">
        <f t="shared" si="78"/>
        <v/>
      </c>
      <c r="AB142" s="25" t="str">
        <f t="shared" si="79"/>
        <v/>
      </c>
      <c r="AC142" s="38" t="str">
        <f t="shared" si="88"/>
        <v/>
      </c>
      <c r="AD142" s="38" t="str">
        <f t="shared" si="89"/>
        <v/>
      </c>
      <c r="AE142" s="38" t="str">
        <f t="shared" si="90"/>
        <v/>
      </c>
      <c r="AF142" s="38" t="str">
        <f t="shared" si="91"/>
        <v/>
      </c>
      <c r="AG142" s="38" t="str">
        <f t="shared" si="92"/>
        <v/>
      </c>
      <c r="AH142" s="26" t="str">
        <f t="shared" si="93"/>
        <v/>
      </c>
      <c r="AI142" s="25" t="str">
        <f t="shared" si="80"/>
        <v/>
      </c>
      <c r="AJ142" s="25" t="str">
        <f t="shared" si="81"/>
        <v/>
      </c>
      <c r="AK142" s="26" t="str">
        <f t="shared" si="94"/>
        <v/>
      </c>
      <c r="AL142" s="38" t="str">
        <f t="shared" si="95"/>
        <v/>
      </c>
      <c r="AM142" s="25" t="str">
        <f t="shared" si="82"/>
        <v/>
      </c>
      <c r="AN142" s="38" t="str">
        <f t="shared" si="96"/>
        <v/>
      </c>
      <c r="AO142" s="38" t="str">
        <f t="shared" si="97"/>
        <v/>
      </c>
      <c r="AP142" s="38" t="str">
        <f t="shared" si="98"/>
        <v/>
      </c>
      <c r="AQ142" s="38" t="str">
        <f t="shared" si="99"/>
        <v/>
      </c>
      <c r="AR142" s="25" t="str">
        <f t="shared" si="83"/>
        <v/>
      </c>
      <c r="AS142" s="25" t="str">
        <f t="shared" si="100"/>
        <v/>
      </c>
      <c r="AT142" s="25" t="str">
        <f t="shared" si="101"/>
        <v/>
      </c>
      <c r="AU142" s="25" t="str">
        <f t="shared" si="102"/>
        <v/>
      </c>
      <c r="AV142" s="60" t="str">
        <f t="shared" si="103"/>
        <v/>
      </c>
      <c r="AW142" s="61" t="str">
        <f t="shared" si="104"/>
        <v/>
      </c>
      <c r="AX142" s="56" t="str">
        <f t="shared" si="105"/>
        <v/>
      </c>
      <c r="AY142" s="61" t="str">
        <f t="shared" si="106"/>
        <v/>
      </c>
      <c r="AZ142" s="62" t="str">
        <f t="shared" si="107"/>
        <v/>
      </c>
      <c r="BA142" s="27" t="str">
        <f t="shared" si="108"/>
        <v/>
      </c>
      <c r="BB142" s="27" t="str">
        <f t="shared" si="109"/>
        <v/>
      </c>
      <c r="BC142" s="27" t="str">
        <f t="shared" si="110"/>
        <v/>
      </c>
      <c r="BD142" s="27" t="str">
        <f t="shared" si="111"/>
        <v/>
      </c>
      <c r="BE142" s="27" t="str">
        <f t="shared" si="112"/>
        <v/>
      </c>
      <c r="BF142" s="27" t="str">
        <f t="shared" si="113"/>
        <v/>
      </c>
      <c r="BG142" s="27" t="str">
        <f t="shared" si="114"/>
        <v/>
      </c>
      <c r="BH142" s="27" t="str">
        <f t="shared" si="115"/>
        <v/>
      </c>
      <c r="BI142" s="27" t="str">
        <f t="shared" si="116"/>
        <v/>
      </c>
      <c r="BJ142" s="27" t="str">
        <f t="shared" si="84"/>
        <v/>
      </c>
      <c r="BK142" s="79"/>
    </row>
    <row r="143" spans="1:63">
      <c r="A143" s="21"/>
      <c r="B143" s="18"/>
      <c r="C143" s="51"/>
      <c r="D143" s="51"/>
      <c r="E143" s="50"/>
      <c r="F143" s="51"/>
      <c r="G143" s="51"/>
      <c r="H143" s="4"/>
      <c r="I143" s="20"/>
      <c r="J143" s="18"/>
      <c r="K143" s="4"/>
      <c r="L143" s="51"/>
      <c r="M143" s="18"/>
      <c r="N143" s="51"/>
      <c r="O143" s="51"/>
      <c r="P143" s="51"/>
      <c r="Q143" s="51"/>
      <c r="R143" s="36"/>
      <c r="S143" s="79"/>
      <c r="T143" s="81" t="str">
        <f t="shared" si="85"/>
        <v/>
      </c>
      <c r="U143" s="79"/>
      <c r="V143" s="79"/>
      <c r="W143" s="91"/>
      <c r="X143" s="25">
        <f t="shared" si="86"/>
        <v>0</v>
      </c>
      <c r="Y143" s="25">
        <f t="shared" si="87"/>
        <v>0</v>
      </c>
      <c r="Z143" s="25" t="str">
        <f>IF(X143=1, "", IF(Y143&lt;SUM(Y144:$Y$500), "Empty Row", ""))</f>
        <v/>
      </c>
      <c r="AA143" s="25" t="str">
        <f t="shared" si="78"/>
        <v/>
      </c>
      <c r="AB143" s="25" t="str">
        <f t="shared" si="79"/>
        <v/>
      </c>
      <c r="AC143" s="38" t="str">
        <f t="shared" si="88"/>
        <v/>
      </c>
      <c r="AD143" s="38" t="str">
        <f t="shared" si="89"/>
        <v/>
      </c>
      <c r="AE143" s="38" t="str">
        <f t="shared" si="90"/>
        <v/>
      </c>
      <c r="AF143" s="38" t="str">
        <f t="shared" si="91"/>
        <v/>
      </c>
      <c r="AG143" s="38" t="str">
        <f t="shared" si="92"/>
        <v/>
      </c>
      <c r="AH143" s="26" t="str">
        <f t="shared" si="93"/>
        <v/>
      </c>
      <c r="AI143" s="25" t="str">
        <f t="shared" si="80"/>
        <v/>
      </c>
      <c r="AJ143" s="25" t="str">
        <f t="shared" si="81"/>
        <v/>
      </c>
      <c r="AK143" s="26" t="str">
        <f t="shared" si="94"/>
        <v/>
      </c>
      <c r="AL143" s="38" t="str">
        <f t="shared" si="95"/>
        <v/>
      </c>
      <c r="AM143" s="25" t="str">
        <f t="shared" si="82"/>
        <v/>
      </c>
      <c r="AN143" s="38" t="str">
        <f t="shared" si="96"/>
        <v/>
      </c>
      <c r="AO143" s="38" t="str">
        <f t="shared" si="97"/>
        <v/>
      </c>
      <c r="AP143" s="38" t="str">
        <f t="shared" si="98"/>
        <v/>
      </c>
      <c r="AQ143" s="38" t="str">
        <f t="shared" si="99"/>
        <v/>
      </c>
      <c r="AR143" s="25" t="str">
        <f t="shared" si="83"/>
        <v/>
      </c>
      <c r="AS143" s="25" t="str">
        <f t="shared" si="100"/>
        <v/>
      </c>
      <c r="AT143" s="25" t="str">
        <f t="shared" si="101"/>
        <v/>
      </c>
      <c r="AU143" s="25" t="str">
        <f t="shared" si="102"/>
        <v/>
      </c>
      <c r="AV143" s="60" t="str">
        <f t="shared" si="103"/>
        <v/>
      </c>
      <c r="AW143" s="61" t="str">
        <f t="shared" si="104"/>
        <v/>
      </c>
      <c r="AX143" s="56" t="str">
        <f t="shared" si="105"/>
        <v/>
      </c>
      <c r="AY143" s="61" t="str">
        <f t="shared" si="106"/>
        <v/>
      </c>
      <c r="AZ143" s="62" t="str">
        <f t="shared" si="107"/>
        <v/>
      </c>
      <c r="BA143" s="27" t="str">
        <f t="shared" si="108"/>
        <v/>
      </c>
      <c r="BB143" s="27" t="str">
        <f t="shared" si="109"/>
        <v/>
      </c>
      <c r="BC143" s="27" t="str">
        <f t="shared" si="110"/>
        <v/>
      </c>
      <c r="BD143" s="27" t="str">
        <f t="shared" si="111"/>
        <v/>
      </c>
      <c r="BE143" s="27" t="str">
        <f t="shared" si="112"/>
        <v/>
      </c>
      <c r="BF143" s="27" t="str">
        <f t="shared" si="113"/>
        <v/>
      </c>
      <c r="BG143" s="27" t="str">
        <f t="shared" si="114"/>
        <v/>
      </c>
      <c r="BH143" s="27" t="str">
        <f t="shared" si="115"/>
        <v/>
      </c>
      <c r="BI143" s="27" t="str">
        <f t="shared" si="116"/>
        <v/>
      </c>
      <c r="BJ143" s="27" t="str">
        <f t="shared" si="84"/>
        <v/>
      </c>
      <c r="BK143" s="79"/>
    </row>
    <row r="144" spans="1:63">
      <c r="A144" s="21"/>
      <c r="B144" s="18"/>
      <c r="C144" s="51"/>
      <c r="D144" s="51"/>
      <c r="E144" s="50"/>
      <c r="F144" s="51"/>
      <c r="G144" s="51"/>
      <c r="H144" s="4"/>
      <c r="I144" s="20"/>
      <c r="J144" s="18"/>
      <c r="K144" s="4"/>
      <c r="L144" s="51"/>
      <c r="M144" s="18"/>
      <c r="N144" s="51"/>
      <c r="O144" s="51"/>
      <c r="P144" s="51"/>
      <c r="Q144" s="51"/>
      <c r="R144" s="36"/>
      <c r="S144" s="79"/>
      <c r="T144" s="81" t="str">
        <f t="shared" si="85"/>
        <v/>
      </c>
      <c r="U144" s="79"/>
      <c r="V144" s="79"/>
      <c r="W144" s="91"/>
      <c r="X144" s="25">
        <f t="shared" si="86"/>
        <v>0</v>
      </c>
      <c r="Y144" s="25">
        <f t="shared" si="87"/>
        <v>0</v>
      </c>
      <c r="Z144" s="25" t="str">
        <f>IF(X144=1, "", IF(Y144&lt;SUM(Y145:$Y$500), "Empty Row", ""))</f>
        <v/>
      </c>
      <c r="AA144" s="25" t="str">
        <f t="shared" si="78"/>
        <v/>
      </c>
      <c r="AB144" s="25" t="str">
        <f t="shared" si="79"/>
        <v/>
      </c>
      <c r="AC144" s="38" t="str">
        <f t="shared" si="88"/>
        <v/>
      </c>
      <c r="AD144" s="38" t="str">
        <f t="shared" si="89"/>
        <v/>
      </c>
      <c r="AE144" s="38" t="str">
        <f t="shared" si="90"/>
        <v/>
      </c>
      <c r="AF144" s="38" t="str">
        <f t="shared" si="91"/>
        <v/>
      </c>
      <c r="AG144" s="38" t="str">
        <f t="shared" si="92"/>
        <v/>
      </c>
      <c r="AH144" s="26" t="str">
        <f t="shared" si="93"/>
        <v/>
      </c>
      <c r="AI144" s="25" t="str">
        <f t="shared" si="80"/>
        <v/>
      </c>
      <c r="AJ144" s="25" t="str">
        <f t="shared" si="81"/>
        <v/>
      </c>
      <c r="AK144" s="26" t="str">
        <f t="shared" si="94"/>
        <v/>
      </c>
      <c r="AL144" s="38" t="str">
        <f t="shared" si="95"/>
        <v/>
      </c>
      <c r="AM144" s="25" t="str">
        <f t="shared" si="82"/>
        <v/>
      </c>
      <c r="AN144" s="38" t="str">
        <f t="shared" si="96"/>
        <v/>
      </c>
      <c r="AO144" s="38" t="str">
        <f t="shared" si="97"/>
        <v/>
      </c>
      <c r="AP144" s="38" t="str">
        <f t="shared" si="98"/>
        <v/>
      </c>
      <c r="AQ144" s="38" t="str">
        <f t="shared" si="99"/>
        <v/>
      </c>
      <c r="AR144" s="25" t="str">
        <f t="shared" si="83"/>
        <v/>
      </c>
      <c r="AS144" s="25" t="str">
        <f t="shared" si="100"/>
        <v/>
      </c>
      <c r="AT144" s="25" t="str">
        <f t="shared" si="101"/>
        <v/>
      </c>
      <c r="AU144" s="25" t="str">
        <f t="shared" si="102"/>
        <v/>
      </c>
      <c r="AV144" s="60" t="str">
        <f t="shared" si="103"/>
        <v/>
      </c>
      <c r="AW144" s="61" t="str">
        <f t="shared" si="104"/>
        <v/>
      </c>
      <c r="AX144" s="56" t="str">
        <f t="shared" si="105"/>
        <v/>
      </c>
      <c r="AY144" s="61" t="str">
        <f t="shared" si="106"/>
        <v/>
      </c>
      <c r="AZ144" s="62" t="str">
        <f t="shared" si="107"/>
        <v/>
      </c>
      <c r="BA144" s="27" t="str">
        <f t="shared" si="108"/>
        <v/>
      </c>
      <c r="BB144" s="27" t="str">
        <f t="shared" si="109"/>
        <v/>
      </c>
      <c r="BC144" s="27" t="str">
        <f t="shared" si="110"/>
        <v/>
      </c>
      <c r="BD144" s="27" t="str">
        <f t="shared" si="111"/>
        <v/>
      </c>
      <c r="BE144" s="27" t="str">
        <f t="shared" si="112"/>
        <v/>
      </c>
      <c r="BF144" s="27" t="str">
        <f t="shared" si="113"/>
        <v/>
      </c>
      <c r="BG144" s="27" t="str">
        <f t="shared" si="114"/>
        <v/>
      </c>
      <c r="BH144" s="27" t="str">
        <f t="shared" si="115"/>
        <v/>
      </c>
      <c r="BI144" s="27" t="str">
        <f t="shared" si="116"/>
        <v/>
      </c>
      <c r="BJ144" s="27" t="str">
        <f t="shared" si="84"/>
        <v/>
      </c>
      <c r="BK144" s="79"/>
    </row>
    <row r="145" spans="1:63">
      <c r="A145" s="21"/>
      <c r="B145" s="18"/>
      <c r="C145" s="51"/>
      <c r="D145" s="51"/>
      <c r="E145" s="50"/>
      <c r="F145" s="51"/>
      <c r="G145" s="51"/>
      <c r="H145" s="4"/>
      <c r="I145" s="20"/>
      <c r="J145" s="18"/>
      <c r="K145" s="4"/>
      <c r="L145" s="51"/>
      <c r="M145" s="18"/>
      <c r="N145" s="51"/>
      <c r="O145" s="51"/>
      <c r="P145" s="51"/>
      <c r="Q145" s="51"/>
      <c r="R145" s="36"/>
      <c r="S145" s="79"/>
      <c r="T145" s="81" t="str">
        <f t="shared" si="85"/>
        <v/>
      </c>
      <c r="U145" s="79"/>
      <c r="V145" s="79"/>
      <c r="W145" s="91"/>
      <c r="X145" s="25">
        <f t="shared" si="86"/>
        <v>0</v>
      </c>
      <c r="Y145" s="25">
        <f t="shared" si="87"/>
        <v>0</v>
      </c>
      <c r="Z145" s="25" t="str">
        <f>IF(X145=1, "", IF(Y145&lt;SUM(Y146:$Y$500), "Empty Row", ""))</f>
        <v/>
      </c>
      <c r="AA145" s="25" t="str">
        <f t="shared" si="78"/>
        <v/>
      </c>
      <c r="AB145" s="25" t="str">
        <f t="shared" si="79"/>
        <v/>
      </c>
      <c r="AC145" s="38" t="str">
        <f t="shared" si="88"/>
        <v/>
      </c>
      <c r="AD145" s="38" t="str">
        <f t="shared" si="89"/>
        <v/>
      </c>
      <c r="AE145" s="38" t="str">
        <f t="shared" si="90"/>
        <v/>
      </c>
      <c r="AF145" s="38" t="str">
        <f t="shared" si="91"/>
        <v/>
      </c>
      <c r="AG145" s="38" t="str">
        <f t="shared" si="92"/>
        <v/>
      </c>
      <c r="AH145" s="26" t="str">
        <f t="shared" si="93"/>
        <v/>
      </c>
      <c r="AI145" s="25" t="str">
        <f t="shared" si="80"/>
        <v/>
      </c>
      <c r="AJ145" s="25" t="str">
        <f t="shared" si="81"/>
        <v/>
      </c>
      <c r="AK145" s="26" t="str">
        <f t="shared" si="94"/>
        <v/>
      </c>
      <c r="AL145" s="38" t="str">
        <f t="shared" si="95"/>
        <v/>
      </c>
      <c r="AM145" s="25" t="str">
        <f t="shared" si="82"/>
        <v/>
      </c>
      <c r="AN145" s="38" t="str">
        <f t="shared" si="96"/>
        <v/>
      </c>
      <c r="AO145" s="38" t="str">
        <f t="shared" si="97"/>
        <v/>
      </c>
      <c r="AP145" s="38" t="str">
        <f t="shared" si="98"/>
        <v/>
      </c>
      <c r="AQ145" s="38" t="str">
        <f t="shared" si="99"/>
        <v/>
      </c>
      <c r="AR145" s="25" t="str">
        <f t="shared" si="83"/>
        <v/>
      </c>
      <c r="AS145" s="25" t="str">
        <f t="shared" si="100"/>
        <v/>
      </c>
      <c r="AT145" s="25" t="str">
        <f t="shared" si="101"/>
        <v/>
      </c>
      <c r="AU145" s="25" t="str">
        <f t="shared" si="102"/>
        <v/>
      </c>
      <c r="AV145" s="60" t="str">
        <f t="shared" si="103"/>
        <v/>
      </c>
      <c r="AW145" s="61" t="str">
        <f t="shared" si="104"/>
        <v/>
      </c>
      <c r="AX145" s="56" t="str">
        <f t="shared" si="105"/>
        <v/>
      </c>
      <c r="AY145" s="61" t="str">
        <f t="shared" si="106"/>
        <v/>
      </c>
      <c r="AZ145" s="62" t="str">
        <f t="shared" si="107"/>
        <v/>
      </c>
      <c r="BA145" s="27" t="str">
        <f t="shared" si="108"/>
        <v/>
      </c>
      <c r="BB145" s="27" t="str">
        <f t="shared" si="109"/>
        <v/>
      </c>
      <c r="BC145" s="27" t="str">
        <f t="shared" si="110"/>
        <v/>
      </c>
      <c r="BD145" s="27" t="str">
        <f t="shared" si="111"/>
        <v/>
      </c>
      <c r="BE145" s="27" t="str">
        <f t="shared" si="112"/>
        <v/>
      </c>
      <c r="BF145" s="27" t="str">
        <f t="shared" si="113"/>
        <v/>
      </c>
      <c r="BG145" s="27" t="str">
        <f t="shared" si="114"/>
        <v/>
      </c>
      <c r="BH145" s="27" t="str">
        <f t="shared" si="115"/>
        <v/>
      </c>
      <c r="BI145" s="27" t="str">
        <f t="shared" si="116"/>
        <v/>
      </c>
      <c r="BJ145" s="27" t="str">
        <f t="shared" si="84"/>
        <v/>
      </c>
      <c r="BK145" s="79"/>
    </row>
    <row r="146" spans="1:63">
      <c r="A146" s="21"/>
      <c r="B146" s="18"/>
      <c r="C146" s="51"/>
      <c r="D146" s="51"/>
      <c r="E146" s="50"/>
      <c r="F146" s="51"/>
      <c r="G146" s="51"/>
      <c r="H146" s="4"/>
      <c r="I146" s="20"/>
      <c r="J146" s="18"/>
      <c r="K146" s="4"/>
      <c r="L146" s="51"/>
      <c r="M146" s="18"/>
      <c r="N146" s="51"/>
      <c r="O146" s="51"/>
      <c r="P146" s="51"/>
      <c r="Q146" s="51"/>
      <c r="R146" s="36"/>
      <c r="S146" s="79"/>
      <c r="T146" s="81" t="str">
        <f t="shared" si="85"/>
        <v/>
      </c>
      <c r="U146" s="79"/>
      <c r="V146" s="79"/>
      <c r="W146" s="91"/>
      <c r="X146" s="25">
        <f t="shared" si="86"/>
        <v>0</v>
      </c>
      <c r="Y146" s="25">
        <f t="shared" si="87"/>
        <v>0</v>
      </c>
      <c r="Z146" s="25" t="str">
        <f>IF(X146=1, "", IF(Y146&lt;SUM(Y147:$Y$500), "Empty Row", ""))</f>
        <v/>
      </c>
      <c r="AA146" s="25" t="str">
        <f t="shared" si="78"/>
        <v/>
      </c>
      <c r="AB146" s="25" t="str">
        <f t="shared" si="79"/>
        <v/>
      </c>
      <c r="AC146" s="38" t="str">
        <f t="shared" si="88"/>
        <v/>
      </c>
      <c r="AD146" s="38" t="str">
        <f t="shared" si="89"/>
        <v/>
      </c>
      <c r="AE146" s="38" t="str">
        <f t="shared" si="90"/>
        <v/>
      </c>
      <c r="AF146" s="38" t="str">
        <f t="shared" si="91"/>
        <v/>
      </c>
      <c r="AG146" s="38" t="str">
        <f t="shared" si="92"/>
        <v/>
      </c>
      <c r="AH146" s="26" t="str">
        <f t="shared" si="93"/>
        <v/>
      </c>
      <c r="AI146" s="25" t="str">
        <f t="shared" si="80"/>
        <v/>
      </c>
      <c r="AJ146" s="25" t="str">
        <f t="shared" si="81"/>
        <v/>
      </c>
      <c r="AK146" s="26" t="str">
        <f t="shared" si="94"/>
        <v/>
      </c>
      <c r="AL146" s="38" t="str">
        <f t="shared" si="95"/>
        <v/>
      </c>
      <c r="AM146" s="25" t="str">
        <f t="shared" si="82"/>
        <v/>
      </c>
      <c r="AN146" s="38" t="str">
        <f t="shared" si="96"/>
        <v/>
      </c>
      <c r="AO146" s="38" t="str">
        <f t="shared" si="97"/>
        <v/>
      </c>
      <c r="AP146" s="38" t="str">
        <f t="shared" si="98"/>
        <v/>
      </c>
      <c r="AQ146" s="38" t="str">
        <f t="shared" si="99"/>
        <v/>
      </c>
      <c r="AR146" s="25" t="str">
        <f t="shared" si="83"/>
        <v/>
      </c>
      <c r="AS146" s="25" t="str">
        <f t="shared" si="100"/>
        <v/>
      </c>
      <c r="AT146" s="25" t="str">
        <f t="shared" si="101"/>
        <v/>
      </c>
      <c r="AU146" s="25" t="str">
        <f t="shared" si="102"/>
        <v/>
      </c>
      <c r="AV146" s="60" t="str">
        <f t="shared" si="103"/>
        <v/>
      </c>
      <c r="AW146" s="61" t="str">
        <f t="shared" si="104"/>
        <v/>
      </c>
      <c r="AX146" s="56" t="str">
        <f t="shared" si="105"/>
        <v/>
      </c>
      <c r="AY146" s="61" t="str">
        <f t="shared" si="106"/>
        <v/>
      </c>
      <c r="AZ146" s="62" t="str">
        <f t="shared" si="107"/>
        <v/>
      </c>
      <c r="BA146" s="27" t="str">
        <f t="shared" si="108"/>
        <v/>
      </c>
      <c r="BB146" s="27" t="str">
        <f t="shared" si="109"/>
        <v/>
      </c>
      <c r="BC146" s="27" t="str">
        <f t="shared" si="110"/>
        <v/>
      </c>
      <c r="BD146" s="27" t="str">
        <f t="shared" si="111"/>
        <v/>
      </c>
      <c r="BE146" s="27" t="str">
        <f t="shared" si="112"/>
        <v/>
      </c>
      <c r="BF146" s="27" t="str">
        <f t="shared" si="113"/>
        <v/>
      </c>
      <c r="BG146" s="27" t="str">
        <f t="shared" si="114"/>
        <v/>
      </c>
      <c r="BH146" s="27" t="str">
        <f t="shared" si="115"/>
        <v/>
      </c>
      <c r="BI146" s="27" t="str">
        <f t="shared" si="116"/>
        <v/>
      </c>
      <c r="BJ146" s="27" t="str">
        <f t="shared" si="84"/>
        <v/>
      </c>
      <c r="BK146" s="79"/>
    </row>
    <row r="147" spans="1:63">
      <c r="A147" s="21"/>
      <c r="B147" s="18"/>
      <c r="C147" s="51"/>
      <c r="D147" s="51"/>
      <c r="E147" s="50"/>
      <c r="F147" s="51"/>
      <c r="G147" s="51"/>
      <c r="H147" s="4"/>
      <c r="I147" s="20"/>
      <c r="J147" s="18"/>
      <c r="K147" s="4"/>
      <c r="L147" s="51"/>
      <c r="M147" s="18"/>
      <c r="N147" s="51"/>
      <c r="O147" s="51"/>
      <c r="P147" s="51"/>
      <c r="Q147" s="51"/>
      <c r="R147" s="36"/>
      <c r="S147" s="79"/>
      <c r="T147" s="81" t="str">
        <f t="shared" si="85"/>
        <v/>
      </c>
      <c r="U147" s="79"/>
      <c r="V147" s="79"/>
      <c r="W147" s="91"/>
      <c r="X147" s="25">
        <f t="shared" si="86"/>
        <v>0</v>
      </c>
      <c r="Y147" s="25">
        <f t="shared" si="87"/>
        <v>0</v>
      </c>
      <c r="Z147" s="25" t="str">
        <f>IF(X147=1, "", IF(Y147&lt;SUM(Y148:$Y$500), "Empty Row", ""))</f>
        <v/>
      </c>
      <c r="AA147" s="25" t="str">
        <f t="shared" si="78"/>
        <v/>
      </c>
      <c r="AB147" s="25" t="str">
        <f t="shared" si="79"/>
        <v/>
      </c>
      <c r="AC147" s="38" t="str">
        <f t="shared" si="88"/>
        <v/>
      </c>
      <c r="AD147" s="38" t="str">
        <f t="shared" si="89"/>
        <v/>
      </c>
      <c r="AE147" s="38" t="str">
        <f t="shared" si="90"/>
        <v/>
      </c>
      <c r="AF147" s="38" t="str">
        <f t="shared" si="91"/>
        <v/>
      </c>
      <c r="AG147" s="38" t="str">
        <f t="shared" si="92"/>
        <v/>
      </c>
      <c r="AH147" s="26" t="str">
        <f t="shared" si="93"/>
        <v/>
      </c>
      <c r="AI147" s="25" t="str">
        <f t="shared" si="80"/>
        <v/>
      </c>
      <c r="AJ147" s="25" t="str">
        <f t="shared" si="81"/>
        <v/>
      </c>
      <c r="AK147" s="26" t="str">
        <f t="shared" si="94"/>
        <v/>
      </c>
      <c r="AL147" s="38" t="str">
        <f t="shared" si="95"/>
        <v/>
      </c>
      <c r="AM147" s="25" t="str">
        <f t="shared" si="82"/>
        <v/>
      </c>
      <c r="AN147" s="38" t="str">
        <f t="shared" si="96"/>
        <v/>
      </c>
      <c r="AO147" s="38" t="str">
        <f t="shared" si="97"/>
        <v/>
      </c>
      <c r="AP147" s="38" t="str">
        <f t="shared" si="98"/>
        <v/>
      </c>
      <c r="AQ147" s="38" t="str">
        <f t="shared" si="99"/>
        <v/>
      </c>
      <c r="AR147" s="25" t="str">
        <f t="shared" si="83"/>
        <v/>
      </c>
      <c r="AS147" s="25" t="str">
        <f t="shared" si="100"/>
        <v/>
      </c>
      <c r="AT147" s="25" t="str">
        <f t="shared" si="101"/>
        <v/>
      </c>
      <c r="AU147" s="25" t="str">
        <f t="shared" si="102"/>
        <v/>
      </c>
      <c r="AV147" s="60" t="str">
        <f t="shared" si="103"/>
        <v/>
      </c>
      <c r="AW147" s="61" t="str">
        <f t="shared" si="104"/>
        <v/>
      </c>
      <c r="AX147" s="56" t="str">
        <f t="shared" si="105"/>
        <v/>
      </c>
      <c r="AY147" s="61" t="str">
        <f t="shared" si="106"/>
        <v/>
      </c>
      <c r="AZ147" s="62" t="str">
        <f t="shared" si="107"/>
        <v/>
      </c>
      <c r="BA147" s="27" t="str">
        <f t="shared" si="108"/>
        <v/>
      </c>
      <c r="BB147" s="27" t="str">
        <f t="shared" si="109"/>
        <v/>
      </c>
      <c r="BC147" s="27" t="str">
        <f t="shared" si="110"/>
        <v/>
      </c>
      <c r="BD147" s="27" t="str">
        <f t="shared" si="111"/>
        <v/>
      </c>
      <c r="BE147" s="27" t="str">
        <f t="shared" si="112"/>
        <v/>
      </c>
      <c r="BF147" s="27" t="str">
        <f t="shared" si="113"/>
        <v/>
      </c>
      <c r="BG147" s="27" t="str">
        <f t="shared" si="114"/>
        <v/>
      </c>
      <c r="BH147" s="27" t="str">
        <f t="shared" si="115"/>
        <v/>
      </c>
      <c r="BI147" s="27" t="str">
        <f t="shared" si="116"/>
        <v/>
      </c>
      <c r="BJ147" s="27" t="str">
        <f t="shared" si="84"/>
        <v/>
      </c>
      <c r="BK147" s="79"/>
    </row>
    <row r="148" spans="1:63">
      <c r="A148" s="21"/>
      <c r="B148" s="18"/>
      <c r="C148" s="51"/>
      <c r="D148" s="51"/>
      <c r="E148" s="50"/>
      <c r="F148" s="51"/>
      <c r="G148" s="51"/>
      <c r="H148" s="4"/>
      <c r="I148" s="20"/>
      <c r="J148" s="18"/>
      <c r="K148" s="4"/>
      <c r="L148" s="51"/>
      <c r="M148" s="18"/>
      <c r="N148" s="51"/>
      <c r="O148" s="51"/>
      <c r="P148" s="51"/>
      <c r="Q148" s="51"/>
      <c r="R148" s="36"/>
      <c r="S148" s="79"/>
      <c r="T148" s="81" t="str">
        <f t="shared" si="85"/>
        <v/>
      </c>
      <c r="U148" s="79"/>
      <c r="V148" s="79"/>
      <c r="W148" s="91"/>
      <c r="X148" s="25">
        <f t="shared" si="86"/>
        <v>0</v>
      </c>
      <c r="Y148" s="25">
        <f t="shared" si="87"/>
        <v>0</v>
      </c>
      <c r="Z148" s="25" t="str">
        <f>IF(X148=1, "", IF(Y148&lt;SUM(Y149:$Y$500), "Empty Row", ""))</f>
        <v/>
      </c>
      <c r="AA148" s="25" t="str">
        <f t="shared" si="78"/>
        <v/>
      </c>
      <c r="AB148" s="25" t="str">
        <f t="shared" si="79"/>
        <v/>
      </c>
      <c r="AC148" s="38" t="str">
        <f t="shared" si="88"/>
        <v/>
      </c>
      <c r="AD148" s="38" t="str">
        <f t="shared" si="89"/>
        <v/>
      </c>
      <c r="AE148" s="38" t="str">
        <f t="shared" si="90"/>
        <v/>
      </c>
      <c r="AF148" s="38" t="str">
        <f t="shared" si="91"/>
        <v/>
      </c>
      <c r="AG148" s="38" t="str">
        <f t="shared" si="92"/>
        <v/>
      </c>
      <c r="AH148" s="26" t="str">
        <f t="shared" si="93"/>
        <v/>
      </c>
      <c r="AI148" s="25" t="str">
        <f t="shared" si="80"/>
        <v/>
      </c>
      <c r="AJ148" s="25" t="str">
        <f t="shared" si="81"/>
        <v/>
      </c>
      <c r="AK148" s="26" t="str">
        <f t="shared" si="94"/>
        <v/>
      </c>
      <c r="AL148" s="38" t="str">
        <f t="shared" si="95"/>
        <v/>
      </c>
      <c r="AM148" s="25" t="str">
        <f t="shared" si="82"/>
        <v/>
      </c>
      <c r="AN148" s="38" t="str">
        <f t="shared" si="96"/>
        <v/>
      </c>
      <c r="AO148" s="38" t="str">
        <f t="shared" si="97"/>
        <v/>
      </c>
      <c r="AP148" s="38" t="str">
        <f t="shared" si="98"/>
        <v/>
      </c>
      <c r="AQ148" s="38" t="str">
        <f t="shared" si="99"/>
        <v/>
      </c>
      <c r="AR148" s="25" t="str">
        <f t="shared" si="83"/>
        <v/>
      </c>
      <c r="AS148" s="25" t="str">
        <f t="shared" si="100"/>
        <v/>
      </c>
      <c r="AT148" s="25" t="str">
        <f t="shared" si="101"/>
        <v/>
      </c>
      <c r="AU148" s="25" t="str">
        <f t="shared" si="102"/>
        <v/>
      </c>
      <c r="AV148" s="60" t="str">
        <f t="shared" si="103"/>
        <v/>
      </c>
      <c r="AW148" s="61" t="str">
        <f t="shared" si="104"/>
        <v/>
      </c>
      <c r="AX148" s="56" t="str">
        <f t="shared" si="105"/>
        <v/>
      </c>
      <c r="AY148" s="61" t="str">
        <f t="shared" si="106"/>
        <v/>
      </c>
      <c r="AZ148" s="62" t="str">
        <f t="shared" si="107"/>
        <v/>
      </c>
      <c r="BA148" s="27" t="str">
        <f t="shared" si="108"/>
        <v/>
      </c>
      <c r="BB148" s="27" t="str">
        <f t="shared" si="109"/>
        <v/>
      </c>
      <c r="BC148" s="27" t="str">
        <f t="shared" si="110"/>
        <v/>
      </c>
      <c r="BD148" s="27" t="str">
        <f t="shared" si="111"/>
        <v/>
      </c>
      <c r="BE148" s="27" t="str">
        <f t="shared" si="112"/>
        <v/>
      </c>
      <c r="BF148" s="27" t="str">
        <f t="shared" si="113"/>
        <v/>
      </c>
      <c r="BG148" s="27" t="str">
        <f t="shared" si="114"/>
        <v/>
      </c>
      <c r="BH148" s="27" t="str">
        <f t="shared" si="115"/>
        <v/>
      </c>
      <c r="BI148" s="27" t="str">
        <f t="shared" si="116"/>
        <v/>
      </c>
      <c r="BJ148" s="27" t="str">
        <f t="shared" si="84"/>
        <v/>
      </c>
      <c r="BK148" s="79"/>
    </row>
    <row r="149" spans="1:63">
      <c r="A149" s="21"/>
      <c r="B149" s="18"/>
      <c r="C149" s="51"/>
      <c r="D149" s="51"/>
      <c r="E149" s="50"/>
      <c r="F149" s="51"/>
      <c r="G149" s="51"/>
      <c r="H149" s="4"/>
      <c r="I149" s="20"/>
      <c r="J149" s="18"/>
      <c r="K149" s="4"/>
      <c r="L149" s="51"/>
      <c r="M149" s="18"/>
      <c r="N149" s="51"/>
      <c r="O149" s="51"/>
      <c r="P149" s="51"/>
      <c r="Q149" s="51"/>
      <c r="R149" s="36"/>
      <c r="S149" s="79"/>
      <c r="T149" s="81" t="str">
        <f t="shared" si="85"/>
        <v/>
      </c>
      <c r="U149" s="79"/>
      <c r="V149" s="79"/>
      <c r="W149" s="91"/>
      <c r="X149" s="25">
        <f t="shared" si="86"/>
        <v>0</v>
      </c>
      <c r="Y149" s="25">
        <f t="shared" si="87"/>
        <v>0</v>
      </c>
      <c r="Z149" s="25" t="str">
        <f>IF(X149=1, "", IF(Y149&lt;SUM(Y150:$Y$500), "Empty Row", ""))</f>
        <v/>
      </c>
      <c r="AA149" s="25" t="str">
        <f t="shared" si="78"/>
        <v/>
      </c>
      <c r="AB149" s="25" t="str">
        <f t="shared" si="79"/>
        <v/>
      </c>
      <c r="AC149" s="38" t="str">
        <f t="shared" si="88"/>
        <v/>
      </c>
      <c r="AD149" s="38" t="str">
        <f t="shared" si="89"/>
        <v/>
      </c>
      <c r="AE149" s="38" t="str">
        <f t="shared" si="90"/>
        <v/>
      </c>
      <c r="AF149" s="38" t="str">
        <f t="shared" si="91"/>
        <v/>
      </c>
      <c r="AG149" s="38" t="str">
        <f t="shared" si="92"/>
        <v/>
      </c>
      <c r="AH149" s="26" t="str">
        <f t="shared" si="93"/>
        <v/>
      </c>
      <c r="AI149" s="25" t="str">
        <f t="shared" si="80"/>
        <v/>
      </c>
      <c r="AJ149" s="25" t="str">
        <f t="shared" si="81"/>
        <v/>
      </c>
      <c r="AK149" s="26" t="str">
        <f t="shared" si="94"/>
        <v/>
      </c>
      <c r="AL149" s="38" t="str">
        <f t="shared" si="95"/>
        <v/>
      </c>
      <c r="AM149" s="25" t="str">
        <f t="shared" si="82"/>
        <v/>
      </c>
      <c r="AN149" s="38" t="str">
        <f t="shared" si="96"/>
        <v/>
      </c>
      <c r="AO149" s="38" t="str">
        <f t="shared" si="97"/>
        <v/>
      </c>
      <c r="AP149" s="38" t="str">
        <f t="shared" si="98"/>
        <v/>
      </c>
      <c r="AQ149" s="38" t="str">
        <f t="shared" si="99"/>
        <v/>
      </c>
      <c r="AR149" s="25" t="str">
        <f t="shared" si="83"/>
        <v/>
      </c>
      <c r="AS149" s="25" t="str">
        <f t="shared" si="100"/>
        <v/>
      </c>
      <c r="AT149" s="25" t="str">
        <f t="shared" si="101"/>
        <v/>
      </c>
      <c r="AU149" s="25" t="str">
        <f t="shared" si="102"/>
        <v/>
      </c>
      <c r="AV149" s="60" t="str">
        <f t="shared" si="103"/>
        <v/>
      </c>
      <c r="AW149" s="61" t="str">
        <f t="shared" si="104"/>
        <v/>
      </c>
      <c r="AX149" s="56" t="str">
        <f t="shared" si="105"/>
        <v/>
      </c>
      <c r="AY149" s="61" t="str">
        <f t="shared" si="106"/>
        <v/>
      </c>
      <c r="AZ149" s="62" t="str">
        <f t="shared" si="107"/>
        <v/>
      </c>
      <c r="BA149" s="27" t="str">
        <f t="shared" si="108"/>
        <v/>
      </c>
      <c r="BB149" s="27" t="str">
        <f t="shared" si="109"/>
        <v/>
      </c>
      <c r="BC149" s="27" t="str">
        <f t="shared" si="110"/>
        <v/>
      </c>
      <c r="BD149" s="27" t="str">
        <f t="shared" si="111"/>
        <v/>
      </c>
      <c r="BE149" s="27" t="str">
        <f t="shared" si="112"/>
        <v/>
      </c>
      <c r="BF149" s="27" t="str">
        <f t="shared" si="113"/>
        <v/>
      </c>
      <c r="BG149" s="27" t="str">
        <f t="shared" si="114"/>
        <v/>
      </c>
      <c r="BH149" s="27" t="str">
        <f t="shared" si="115"/>
        <v/>
      </c>
      <c r="BI149" s="27" t="str">
        <f t="shared" si="116"/>
        <v/>
      </c>
      <c r="BJ149" s="27" t="str">
        <f t="shared" si="84"/>
        <v/>
      </c>
      <c r="BK149" s="79"/>
    </row>
    <row r="150" spans="1:63">
      <c r="A150" s="21"/>
      <c r="B150" s="18"/>
      <c r="C150" s="51"/>
      <c r="D150" s="51"/>
      <c r="E150" s="50"/>
      <c r="F150" s="51"/>
      <c r="G150" s="51"/>
      <c r="H150" s="4"/>
      <c r="I150" s="20"/>
      <c r="J150" s="18"/>
      <c r="K150" s="4"/>
      <c r="L150" s="51"/>
      <c r="M150" s="18"/>
      <c r="N150" s="51"/>
      <c r="O150" s="51"/>
      <c r="P150" s="51"/>
      <c r="Q150" s="51"/>
      <c r="R150" s="36"/>
      <c r="S150" s="79"/>
      <c r="T150" s="81" t="str">
        <f t="shared" si="85"/>
        <v/>
      </c>
      <c r="U150" s="79"/>
      <c r="V150" s="79"/>
      <c r="W150" s="91"/>
      <c r="X150" s="25">
        <f t="shared" si="86"/>
        <v>0</v>
      </c>
      <c r="Y150" s="25">
        <f t="shared" si="87"/>
        <v>0</v>
      </c>
      <c r="Z150" s="25" t="str">
        <f>IF(X150=1, "", IF(Y150&lt;SUM(Y151:$Y$500), "Empty Row", ""))</f>
        <v/>
      </c>
      <c r="AA150" s="25" t="str">
        <f t="shared" si="78"/>
        <v/>
      </c>
      <c r="AB150" s="25" t="str">
        <f t="shared" si="79"/>
        <v/>
      </c>
      <c r="AC150" s="38" t="str">
        <f t="shared" si="88"/>
        <v/>
      </c>
      <c r="AD150" s="38" t="str">
        <f t="shared" si="89"/>
        <v/>
      </c>
      <c r="AE150" s="38" t="str">
        <f t="shared" si="90"/>
        <v/>
      </c>
      <c r="AF150" s="38" t="str">
        <f t="shared" si="91"/>
        <v/>
      </c>
      <c r="AG150" s="38" t="str">
        <f t="shared" si="92"/>
        <v/>
      </c>
      <c r="AH150" s="26" t="str">
        <f t="shared" si="93"/>
        <v/>
      </c>
      <c r="AI150" s="25" t="str">
        <f t="shared" si="80"/>
        <v/>
      </c>
      <c r="AJ150" s="25" t="str">
        <f t="shared" si="81"/>
        <v/>
      </c>
      <c r="AK150" s="26" t="str">
        <f t="shared" si="94"/>
        <v/>
      </c>
      <c r="AL150" s="38" t="str">
        <f t="shared" si="95"/>
        <v/>
      </c>
      <c r="AM150" s="25" t="str">
        <f t="shared" si="82"/>
        <v/>
      </c>
      <c r="AN150" s="38" t="str">
        <f t="shared" si="96"/>
        <v/>
      </c>
      <c r="AO150" s="38" t="str">
        <f t="shared" si="97"/>
        <v/>
      </c>
      <c r="AP150" s="38" t="str">
        <f t="shared" si="98"/>
        <v/>
      </c>
      <c r="AQ150" s="38" t="str">
        <f t="shared" si="99"/>
        <v/>
      </c>
      <c r="AR150" s="25" t="str">
        <f t="shared" si="83"/>
        <v/>
      </c>
      <c r="AS150" s="25" t="str">
        <f t="shared" si="100"/>
        <v/>
      </c>
      <c r="AT150" s="25" t="str">
        <f t="shared" si="101"/>
        <v/>
      </c>
      <c r="AU150" s="25" t="str">
        <f t="shared" si="102"/>
        <v/>
      </c>
      <c r="AV150" s="60" t="str">
        <f t="shared" si="103"/>
        <v/>
      </c>
      <c r="AW150" s="61" t="str">
        <f t="shared" si="104"/>
        <v/>
      </c>
      <c r="AX150" s="56" t="str">
        <f t="shared" si="105"/>
        <v/>
      </c>
      <c r="AY150" s="61" t="str">
        <f t="shared" si="106"/>
        <v/>
      </c>
      <c r="AZ150" s="62" t="str">
        <f t="shared" si="107"/>
        <v/>
      </c>
      <c r="BA150" s="27" t="str">
        <f t="shared" si="108"/>
        <v/>
      </c>
      <c r="BB150" s="27" t="str">
        <f t="shared" si="109"/>
        <v/>
      </c>
      <c r="BC150" s="27" t="str">
        <f t="shared" si="110"/>
        <v/>
      </c>
      <c r="BD150" s="27" t="str">
        <f t="shared" si="111"/>
        <v/>
      </c>
      <c r="BE150" s="27" t="str">
        <f t="shared" si="112"/>
        <v/>
      </c>
      <c r="BF150" s="27" t="str">
        <f t="shared" si="113"/>
        <v/>
      </c>
      <c r="BG150" s="27" t="str">
        <f t="shared" si="114"/>
        <v/>
      </c>
      <c r="BH150" s="27" t="str">
        <f t="shared" si="115"/>
        <v/>
      </c>
      <c r="BI150" s="27" t="str">
        <f t="shared" si="116"/>
        <v/>
      </c>
      <c r="BJ150" s="27" t="str">
        <f t="shared" si="84"/>
        <v/>
      </c>
      <c r="BK150" s="79"/>
    </row>
    <row r="151" spans="1:63">
      <c r="A151" s="21"/>
      <c r="B151" s="18"/>
      <c r="C151" s="51"/>
      <c r="D151" s="51"/>
      <c r="E151" s="50"/>
      <c r="F151" s="51"/>
      <c r="G151" s="51"/>
      <c r="H151" s="4"/>
      <c r="I151" s="20"/>
      <c r="J151" s="18"/>
      <c r="K151" s="4"/>
      <c r="L151" s="51"/>
      <c r="M151" s="18"/>
      <c r="N151" s="51"/>
      <c r="O151" s="51"/>
      <c r="P151" s="51"/>
      <c r="Q151" s="51"/>
      <c r="R151" s="36"/>
      <c r="S151" s="79"/>
      <c r="T151" s="81" t="str">
        <f t="shared" si="85"/>
        <v/>
      </c>
      <c r="U151" s="79"/>
      <c r="V151" s="79"/>
      <c r="W151" s="91"/>
      <c r="X151" s="25">
        <f t="shared" si="86"/>
        <v>0</v>
      </c>
      <c r="Y151" s="25">
        <f t="shared" si="87"/>
        <v>0</v>
      </c>
      <c r="Z151" s="25" t="str">
        <f>IF(X151=1, "", IF(Y151&lt;SUM(Y152:$Y$500), "Empty Row", ""))</f>
        <v/>
      </c>
      <c r="AA151" s="25" t="str">
        <f t="shared" si="78"/>
        <v/>
      </c>
      <c r="AB151" s="25" t="str">
        <f t="shared" si="79"/>
        <v/>
      </c>
      <c r="AC151" s="38" t="str">
        <f t="shared" si="88"/>
        <v/>
      </c>
      <c r="AD151" s="38" t="str">
        <f t="shared" si="89"/>
        <v/>
      </c>
      <c r="AE151" s="38" t="str">
        <f t="shared" si="90"/>
        <v/>
      </c>
      <c r="AF151" s="38" t="str">
        <f t="shared" si="91"/>
        <v/>
      </c>
      <c r="AG151" s="38" t="str">
        <f t="shared" si="92"/>
        <v/>
      </c>
      <c r="AH151" s="26" t="str">
        <f t="shared" si="93"/>
        <v/>
      </c>
      <c r="AI151" s="25" t="str">
        <f t="shared" si="80"/>
        <v/>
      </c>
      <c r="AJ151" s="25" t="str">
        <f t="shared" si="81"/>
        <v/>
      </c>
      <c r="AK151" s="26" t="str">
        <f t="shared" si="94"/>
        <v/>
      </c>
      <c r="AL151" s="38" t="str">
        <f t="shared" si="95"/>
        <v/>
      </c>
      <c r="AM151" s="25" t="str">
        <f t="shared" si="82"/>
        <v/>
      </c>
      <c r="AN151" s="38" t="str">
        <f t="shared" si="96"/>
        <v/>
      </c>
      <c r="AO151" s="38" t="str">
        <f t="shared" si="97"/>
        <v/>
      </c>
      <c r="AP151" s="38" t="str">
        <f t="shared" si="98"/>
        <v/>
      </c>
      <c r="AQ151" s="38" t="str">
        <f t="shared" si="99"/>
        <v/>
      </c>
      <c r="AR151" s="25" t="str">
        <f t="shared" si="83"/>
        <v/>
      </c>
      <c r="AS151" s="25" t="str">
        <f t="shared" si="100"/>
        <v/>
      </c>
      <c r="AT151" s="25" t="str">
        <f t="shared" si="101"/>
        <v/>
      </c>
      <c r="AU151" s="25" t="str">
        <f t="shared" si="102"/>
        <v/>
      </c>
      <c r="AV151" s="60" t="str">
        <f t="shared" si="103"/>
        <v/>
      </c>
      <c r="AW151" s="61" t="str">
        <f t="shared" si="104"/>
        <v/>
      </c>
      <c r="AX151" s="56" t="str">
        <f t="shared" si="105"/>
        <v/>
      </c>
      <c r="AY151" s="61" t="str">
        <f t="shared" si="106"/>
        <v/>
      </c>
      <c r="AZ151" s="62" t="str">
        <f t="shared" si="107"/>
        <v/>
      </c>
      <c r="BA151" s="27" t="str">
        <f t="shared" si="108"/>
        <v/>
      </c>
      <c r="BB151" s="27" t="str">
        <f t="shared" si="109"/>
        <v/>
      </c>
      <c r="BC151" s="27" t="str">
        <f t="shared" si="110"/>
        <v/>
      </c>
      <c r="BD151" s="27" t="str">
        <f t="shared" si="111"/>
        <v/>
      </c>
      <c r="BE151" s="27" t="str">
        <f t="shared" si="112"/>
        <v/>
      </c>
      <c r="BF151" s="27" t="str">
        <f t="shared" si="113"/>
        <v/>
      </c>
      <c r="BG151" s="27" t="str">
        <f t="shared" si="114"/>
        <v/>
      </c>
      <c r="BH151" s="27" t="str">
        <f t="shared" si="115"/>
        <v/>
      </c>
      <c r="BI151" s="27" t="str">
        <f t="shared" si="116"/>
        <v/>
      </c>
      <c r="BJ151" s="27" t="str">
        <f t="shared" si="84"/>
        <v/>
      </c>
      <c r="BK151" s="79"/>
    </row>
    <row r="152" spans="1:63">
      <c r="A152" s="21"/>
      <c r="B152" s="18"/>
      <c r="C152" s="51"/>
      <c r="D152" s="51"/>
      <c r="E152" s="50"/>
      <c r="F152" s="51"/>
      <c r="G152" s="51"/>
      <c r="H152" s="4"/>
      <c r="I152" s="20"/>
      <c r="J152" s="18"/>
      <c r="K152" s="4"/>
      <c r="L152" s="51"/>
      <c r="M152" s="18"/>
      <c r="N152" s="51"/>
      <c r="O152" s="51"/>
      <c r="P152" s="51"/>
      <c r="Q152" s="51"/>
      <c r="R152" s="36"/>
      <c r="S152" s="79"/>
      <c r="T152" s="81" t="str">
        <f t="shared" si="85"/>
        <v/>
      </c>
      <c r="U152" s="79"/>
      <c r="V152" s="79"/>
      <c r="W152" s="91"/>
      <c r="X152" s="25">
        <f t="shared" si="86"/>
        <v>0</v>
      </c>
      <c r="Y152" s="25">
        <f t="shared" si="87"/>
        <v>0</v>
      </c>
      <c r="Z152" s="25" t="str">
        <f>IF(X152=1, "", IF(Y152&lt;SUM(Y153:$Y$500), "Empty Row", ""))</f>
        <v/>
      </c>
      <c r="AA152" s="25" t="str">
        <f t="shared" si="78"/>
        <v/>
      </c>
      <c r="AB152" s="25" t="str">
        <f t="shared" si="79"/>
        <v/>
      </c>
      <c r="AC152" s="38" t="str">
        <f t="shared" si="88"/>
        <v/>
      </c>
      <c r="AD152" s="38" t="str">
        <f t="shared" si="89"/>
        <v/>
      </c>
      <c r="AE152" s="38" t="str">
        <f t="shared" si="90"/>
        <v/>
      </c>
      <c r="AF152" s="38" t="str">
        <f t="shared" si="91"/>
        <v/>
      </c>
      <c r="AG152" s="38" t="str">
        <f t="shared" si="92"/>
        <v/>
      </c>
      <c r="AH152" s="26" t="str">
        <f t="shared" si="93"/>
        <v/>
      </c>
      <c r="AI152" s="25" t="str">
        <f t="shared" si="80"/>
        <v/>
      </c>
      <c r="AJ152" s="25" t="str">
        <f t="shared" si="81"/>
        <v/>
      </c>
      <c r="AK152" s="26" t="str">
        <f t="shared" si="94"/>
        <v/>
      </c>
      <c r="AL152" s="38" t="str">
        <f t="shared" si="95"/>
        <v/>
      </c>
      <c r="AM152" s="25" t="str">
        <f t="shared" si="82"/>
        <v/>
      </c>
      <c r="AN152" s="38" t="str">
        <f t="shared" si="96"/>
        <v/>
      </c>
      <c r="AO152" s="38" t="str">
        <f t="shared" si="97"/>
        <v/>
      </c>
      <c r="AP152" s="38" t="str">
        <f t="shared" si="98"/>
        <v/>
      </c>
      <c r="AQ152" s="38" t="str">
        <f t="shared" si="99"/>
        <v/>
      </c>
      <c r="AR152" s="25" t="str">
        <f t="shared" si="83"/>
        <v/>
      </c>
      <c r="AS152" s="25" t="str">
        <f t="shared" si="100"/>
        <v/>
      </c>
      <c r="AT152" s="25" t="str">
        <f t="shared" si="101"/>
        <v/>
      </c>
      <c r="AU152" s="25" t="str">
        <f t="shared" si="102"/>
        <v/>
      </c>
      <c r="AV152" s="60" t="str">
        <f t="shared" si="103"/>
        <v/>
      </c>
      <c r="AW152" s="61" t="str">
        <f t="shared" si="104"/>
        <v/>
      </c>
      <c r="AX152" s="56" t="str">
        <f t="shared" si="105"/>
        <v/>
      </c>
      <c r="AY152" s="61" t="str">
        <f t="shared" si="106"/>
        <v/>
      </c>
      <c r="AZ152" s="62" t="str">
        <f t="shared" si="107"/>
        <v/>
      </c>
      <c r="BA152" s="27" t="str">
        <f t="shared" si="108"/>
        <v/>
      </c>
      <c r="BB152" s="27" t="str">
        <f t="shared" si="109"/>
        <v/>
      </c>
      <c r="BC152" s="27" t="str">
        <f t="shared" si="110"/>
        <v/>
      </c>
      <c r="BD152" s="27" t="str">
        <f t="shared" si="111"/>
        <v/>
      </c>
      <c r="BE152" s="27" t="str">
        <f t="shared" si="112"/>
        <v/>
      </c>
      <c r="BF152" s="27" t="str">
        <f t="shared" si="113"/>
        <v/>
      </c>
      <c r="BG152" s="27" t="str">
        <f t="shared" si="114"/>
        <v/>
      </c>
      <c r="BH152" s="27" t="str">
        <f t="shared" si="115"/>
        <v/>
      </c>
      <c r="BI152" s="27" t="str">
        <f t="shared" si="116"/>
        <v/>
      </c>
      <c r="BJ152" s="27" t="str">
        <f t="shared" si="84"/>
        <v/>
      </c>
      <c r="BK152" s="79"/>
    </row>
    <row r="153" spans="1:63">
      <c r="A153" s="21"/>
      <c r="B153" s="18"/>
      <c r="C153" s="51"/>
      <c r="D153" s="51"/>
      <c r="E153" s="50"/>
      <c r="F153" s="51"/>
      <c r="G153" s="51"/>
      <c r="H153" s="4"/>
      <c r="I153" s="20"/>
      <c r="J153" s="18"/>
      <c r="K153" s="4"/>
      <c r="L153" s="51"/>
      <c r="M153" s="18"/>
      <c r="N153" s="51"/>
      <c r="O153" s="51"/>
      <c r="P153" s="51"/>
      <c r="Q153" s="51"/>
      <c r="R153" s="36"/>
      <c r="S153" s="79"/>
      <c r="T153" s="81" t="str">
        <f t="shared" si="85"/>
        <v/>
      </c>
      <c r="U153" s="79"/>
      <c r="V153" s="79"/>
      <c r="W153" s="91"/>
      <c r="X153" s="25">
        <f t="shared" si="86"/>
        <v>0</v>
      </c>
      <c r="Y153" s="25">
        <f t="shared" si="87"/>
        <v>0</v>
      </c>
      <c r="Z153" s="25" t="str">
        <f>IF(X153=1, "", IF(Y153&lt;SUM(Y154:$Y$500), "Empty Row", ""))</f>
        <v/>
      </c>
      <c r="AA153" s="25" t="str">
        <f t="shared" si="78"/>
        <v/>
      </c>
      <c r="AB153" s="25" t="str">
        <f t="shared" si="79"/>
        <v/>
      </c>
      <c r="AC153" s="38" t="str">
        <f t="shared" si="88"/>
        <v/>
      </c>
      <c r="AD153" s="38" t="str">
        <f t="shared" si="89"/>
        <v/>
      </c>
      <c r="AE153" s="38" t="str">
        <f t="shared" si="90"/>
        <v/>
      </c>
      <c r="AF153" s="38" t="str">
        <f t="shared" si="91"/>
        <v/>
      </c>
      <c r="AG153" s="38" t="str">
        <f t="shared" si="92"/>
        <v/>
      </c>
      <c r="AH153" s="26" t="str">
        <f t="shared" si="93"/>
        <v/>
      </c>
      <c r="AI153" s="25" t="str">
        <f t="shared" si="80"/>
        <v/>
      </c>
      <c r="AJ153" s="25" t="str">
        <f t="shared" si="81"/>
        <v/>
      </c>
      <c r="AK153" s="26" t="str">
        <f t="shared" si="94"/>
        <v/>
      </c>
      <c r="AL153" s="38" t="str">
        <f t="shared" si="95"/>
        <v/>
      </c>
      <c r="AM153" s="25" t="str">
        <f t="shared" si="82"/>
        <v/>
      </c>
      <c r="AN153" s="38" t="str">
        <f t="shared" si="96"/>
        <v/>
      </c>
      <c r="AO153" s="38" t="str">
        <f t="shared" si="97"/>
        <v/>
      </c>
      <c r="AP153" s="38" t="str">
        <f t="shared" si="98"/>
        <v/>
      </c>
      <c r="AQ153" s="38" t="str">
        <f t="shared" si="99"/>
        <v/>
      </c>
      <c r="AR153" s="25" t="str">
        <f t="shared" si="83"/>
        <v/>
      </c>
      <c r="AS153" s="25" t="str">
        <f t="shared" si="100"/>
        <v/>
      </c>
      <c r="AT153" s="25" t="str">
        <f t="shared" si="101"/>
        <v/>
      </c>
      <c r="AU153" s="25" t="str">
        <f t="shared" si="102"/>
        <v/>
      </c>
      <c r="AV153" s="60" t="str">
        <f t="shared" si="103"/>
        <v/>
      </c>
      <c r="AW153" s="61" t="str">
        <f t="shared" si="104"/>
        <v/>
      </c>
      <c r="AX153" s="56" t="str">
        <f t="shared" si="105"/>
        <v/>
      </c>
      <c r="AY153" s="61" t="str">
        <f t="shared" si="106"/>
        <v/>
      </c>
      <c r="AZ153" s="62" t="str">
        <f t="shared" si="107"/>
        <v/>
      </c>
      <c r="BA153" s="27" t="str">
        <f t="shared" si="108"/>
        <v/>
      </c>
      <c r="BB153" s="27" t="str">
        <f t="shared" si="109"/>
        <v/>
      </c>
      <c r="BC153" s="27" t="str">
        <f t="shared" si="110"/>
        <v/>
      </c>
      <c r="BD153" s="27" t="str">
        <f t="shared" si="111"/>
        <v/>
      </c>
      <c r="BE153" s="27" t="str">
        <f t="shared" si="112"/>
        <v/>
      </c>
      <c r="BF153" s="27" t="str">
        <f t="shared" si="113"/>
        <v/>
      </c>
      <c r="BG153" s="27" t="str">
        <f t="shared" si="114"/>
        <v/>
      </c>
      <c r="BH153" s="27" t="str">
        <f t="shared" si="115"/>
        <v/>
      </c>
      <c r="BI153" s="27" t="str">
        <f t="shared" si="116"/>
        <v/>
      </c>
      <c r="BJ153" s="27" t="str">
        <f t="shared" si="84"/>
        <v/>
      </c>
      <c r="BK153" s="79"/>
    </row>
    <row r="154" spans="1:63">
      <c r="A154" s="21"/>
      <c r="B154" s="18"/>
      <c r="C154" s="51"/>
      <c r="D154" s="51"/>
      <c r="E154" s="50"/>
      <c r="F154" s="51"/>
      <c r="G154" s="51"/>
      <c r="H154" s="4"/>
      <c r="I154" s="20"/>
      <c r="J154" s="18"/>
      <c r="K154" s="4"/>
      <c r="L154" s="51"/>
      <c r="M154" s="18"/>
      <c r="N154" s="51"/>
      <c r="O154" s="51"/>
      <c r="P154" s="51"/>
      <c r="Q154" s="51"/>
      <c r="R154" s="36"/>
      <c r="S154" s="79"/>
      <c r="T154" s="81" t="str">
        <f t="shared" si="85"/>
        <v/>
      </c>
      <c r="U154" s="79"/>
      <c r="V154" s="79"/>
      <c r="W154" s="91"/>
      <c r="X154" s="25">
        <f t="shared" si="86"/>
        <v>0</v>
      </c>
      <c r="Y154" s="25">
        <f t="shared" si="87"/>
        <v>0</v>
      </c>
      <c r="Z154" s="25" t="str">
        <f>IF(X154=1, "", IF(Y154&lt;SUM(Y155:$Y$500), "Empty Row", ""))</f>
        <v/>
      </c>
      <c r="AA154" s="25" t="str">
        <f t="shared" si="78"/>
        <v/>
      </c>
      <c r="AB154" s="25" t="str">
        <f t="shared" si="79"/>
        <v/>
      </c>
      <c r="AC154" s="38" t="str">
        <f t="shared" si="88"/>
        <v/>
      </c>
      <c r="AD154" s="38" t="str">
        <f t="shared" si="89"/>
        <v/>
      </c>
      <c r="AE154" s="38" t="str">
        <f t="shared" si="90"/>
        <v/>
      </c>
      <c r="AF154" s="38" t="str">
        <f t="shared" si="91"/>
        <v/>
      </c>
      <c r="AG154" s="38" t="str">
        <f t="shared" si="92"/>
        <v/>
      </c>
      <c r="AH154" s="26" t="str">
        <f t="shared" si="93"/>
        <v/>
      </c>
      <c r="AI154" s="25" t="str">
        <f t="shared" si="80"/>
        <v/>
      </c>
      <c r="AJ154" s="25" t="str">
        <f t="shared" si="81"/>
        <v/>
      </c>
      <c r="AK154" s="26" t="str">
        <f t="shared" si="94"/>
        <v/>
      </c>
      <c r="AL154" s="38" t="str">
        <f t="shared" si="95"/>
        <v/>
      </c>
      <c r="AM154" s="25" t="str">
        <f t="shared" si="82"/>
        <v/>
      </c>
      <c r="AN154" s="38" t="str">
        <f t="shared" si="96"/>
        <v/>
      </c>
      <c r="AO154" s="38" t="str">
        <f t="shared" si="97"/>
        <v/>
      </c>
      <c r="AP154" s="38" t="str">
        <f t="shared" si="98"/>
        <v/>
      </c>
      <c r="AQ154" s="38" t="str">
        <f t="shared" si="99"/>
        <v/>
      </c>
      <c r="AR154" s="25" t="str">
        <f t="shared" si="83"/>
        <v/>
      </c>
      <c r="AS154" s="25" t="str">
        <f t="shared" si="100"/>
        <v/>
      </c>
      <c r="AT154" s="25" t="str">
        <f t="shared" si="101"/>
        <v/>
      </c>
      <c r="AU154" s="25" t="str">
        <f t="shared" si="102"/>
        <v/>
      </c>
      <c r="AV154" s="60" t="str">
        <f t="shared" si="103"/>
        <v/>
      </c>
      <c r="AW154" s="61" t="str">
        <f t="shared" si="104"/>
        <v/>
      </c>
      <c r="AX154" s="56" t="str">
        <f t="shared" si="105"/>
        <v/>
      </c>
      <c r="AY154" s="61" t="str">
        <f t="shared" si="106"/>
        <v/>
      </c>
      <c r="AZ154" s="62" t="str">
        <f t="shared" si="107"/>
        <v/>
      </c>
      <c r="BA154" s="27" t="str">
        <f t="shared" si="108"/>
        <v/>
      </c>
      <c r="BB154" s="27" t="str">
        <f t="shared" si="109"/>
        <v/>
      </c>
      <c r="BC154" s="27" t="str">
        <f t="shared" si="110"/>
        <v/>
      </c>
      <c r="BD154" s="27" t="str">
        <f t="shared" si="111"/>
        <v/>
      </c>
      <c r="BE154" s="27" t="str">
        <f t="shared" si="112"/>
        <v/>
      </c>
      <c r="BF154" s="27" t="str">
        <f t="shared" si="113"/>
        <v/>
      </c>
      <c r="BG154" s="27" t="str">
        <f t="shared" si="114"/>
        <v/>
      </c>
      <c r="BH154" s="27" t="str">
        <f t="shared" si="115"/>
        <v/>
      </c>
      <c r="BI154" s="27" t="str">
        <f t="shared" si="116"/>
        <v/>
      </c>
      <c r="BJ154" s="27" t="str">
        <f t="shared" si="84"/>
        <v/>
      </c>
      <c r="BK154" s="79"/>
    </row>
    <row r="155" spans="1:63">
      <c r="A155" s="21"/>
      <c r="B155" s="18"/>
      <c r="C155" s="51"/>
      <c r="D155" s="51"/>
      <c r="E155" s="50"/>
      <c r="F155" s="51"/>
      <c r="G155" s="51"/>
      <c r="H155" s="4"/>
      <c r="I155" s="20"/>
      <c r="J155" s="18"/>
      <c r="K155" s="4"/>
      <c r="L155" s="51"/>
      <c r="M155" s="18"/>
      <c r="N155" s="51"/>
      <c r="O155" s="51"/>
      <c r="P155" s="51"/>
      <c r="Q155" s="51"/>
      <c r="R155" s="36"/>
      <c r="S155" s="79"/>
      <c r="T155" s="81" t="str">
        <f t="shared" si="85"/>
        <v/>
      </c>
      <c r="U155" s="79"/>
      <c r="V155" s="79"/>
      <c r="W155" s="91"/>
      <c r="X155" s="25">
        <f t="shared" si="86"/>
        <v>0</v>
      </c>
      <c r="Y155" s="25">
        <f t="shared" si="87"/>
        <v>0</v>
      </c>
      <c r="Z155" s="25" t="str">
        <f>IF(X155=1, "", IF(Y155&lt;SUM(Y156:$Y$500), "Empty Row", ""))</f>
        <v/>
      </c>
      <c r="AA155" s="25" t="str">
        <f t="shared" si="78"/>
        <v/>
      </c>
      <c r="AB155" s="25" t="str">
        <f t="shared" si="79"/>
        <v/>
      </c>
      <c r="AC155" s="38" t="str">
        <f t="shared" si="88"/>
        <v/>
      </c>
      <c r="AD155" s="38" t="str">
        <f t="shared" si="89"/>
        <v/>
      </c>
      <c r="AE155" s="38" t="str">
        <f t="shared" si="90"/>
        <v/>
      </c>
      <c r="AF155" s="38" t="str">
        <f t="shared" si="91"/>
        <v/>
      </c>
      <c r="AG155" s="38" t="str">
        <f t="shared" si="92"/>
        <v/>
      </c>
      <c r="AH155" s="26" t="str">
        <f t="shared" si="93"/>
        <v/>
      </c>
      <c r="AI155" s="25" t="str">
        <f t="shared" si="80"/>
        <v/>
      </c>
      <c r="AJ155" s="25" t="str">
        <f t="shared" si="81"/>
        <v/>
      </c>
      <c r="AK155" s="26" t="str">
        <f t="shared" si="94"/>
        <v/>
      </c>
      <c r="AL155" s="38" t="str">
        <f t="shared" si="95"/>
        <v/>
      </c>
      <c r="AM155" s="25" t="str">
        <f t="shared" si="82"/>
        <v/>
      </c>
      <c r="AN155" s="38" t="str">
        <f t="shared" si="96"/>
        <v/>
      </c>
      <c r="AO155" s="38" t="str">
        <f t="shared" si="97"/>
        <v/>
      </c>
      <c r="AP155" s="38" t="str">
        <f t="shared" si="98"/>
        <v/>
      </c>
      <c r="AQ155" s="38" t="str">
        <f t="shared" si="99"/>
        <v/>
      </c>
      <c r="AR155" s="25" t="str">
        <f t="shared" si="83"/>
        <v/>
      </c>
      <c r="AS155" s="25" t="str">
        <f t="shared" si="100"/>
        <v/>
      </c>
      <c r="AT155" s="25" t="str">
        <f t="shared" si="101"/>
        <v/>
      </c>
      <c r="AU155" s="25" t="str">
        <f t="shared" si="102"/>
        <v/>
      </c>
      <c r="AV155" s="60" t="str">
        <f t="shared" si="103"/>
        <v/>
      </c>
      <c r="AW155" s="61" t="str">
        <f t="shared" si="104"/>
        <v/>
      </c>
      <c r="AX155" s="56" t="str">
        <f t="shared" si="105"/>
        <v/>
      </c>
      <c r="AY155" s="61" t="str">
        <f t="shared" si="106"/>
        <v/>
      </c>
      <c r="AZ155" s="62" t="str">
        <f t="shared" si="107"/>
        <v/>
      </c>
      <c r="BA155" s="27" t="str">
        <f t="shared" si="108"/>
        <v/>
      </c>
      <c r="BB155" s="27" t="str">
        <f t="shared" si="109"/>
        <v/>
      </c>
      <c r="BC155" s="27" t="str">
        <f t="shared" si="110"/>
        <v/>
      </c>
      <c r="BD155" s="27" t="str">
        <f t="shared" si="111"/>
        <v/>
      </c>
      <c r="BE155" s="27" t="str">
        <f t="shared" si="112"/>
        <v/>
      </c>
      <c r="BF155" s="27" t="str">
        <f t="shared" si="113"/>
        <v/>
      </c>
      <c r="BG155" s="27" t="str">
        <f t="shared" si="114"/>
        <v/>
      </c>
      <c r="BH155" s="27" t="str">
        <f t="shared" si="115"/>
        <v/>
      </c>
      <c r="BI155" s="27" t="str">
        <f t="shared" si="116"/>
        <v/>
      </c>
      <c r="BJ155" s="27" t="str">
        <f t="shared" si="84"/>
        <v/>
      </c>
      <c r="BK155" s="79"/>
    </row>
    <row r="156" spans="1:63">
      <c r="A156" s="21"/>
      <c r="B156" s="18"/>
      <c r="C156" s="51"/>
      <c r="D156" s="51"/>
      <c r="E156" s="50"/>
      <c r="F156" s="51"/>
      <c r="G156" s="51"/>
      <c r="H156" s="4"/>
      <c r="I156" s="20"/>
      <c r="J156" s="18"/>
      <c r="K156" s="4"/>
      <c r="L156" s="51"/>
      <c r="M156" s="18"/>
      <c r="N156" s="51"/>
      <c r="O156" s="51"/>
      <c r="P156" s="51"/>
      <c r="Q156" s="51"/>
      <c r="R156" s="36"/>
      <c r="S156" s="79"/>
      <c r="T156" s="81" t="str">
        <f t="shared" si="85"/>
        <v/>
      </c>
      <c r="U156" s="79"/>
      <c r="V156" s="79"/>
      <c r="W156" s="91"/>
      <c r="X156" s="25">
        <f t="shared" si="86"/>
        <v>0</v>
      </c>
      <c r="Y156" s="25">
        <f t="shared" si="87"/>
        <v>0</v>
      </c>
      <c r="Z156" s="25" t="str">
        <f>IF(X156=1, "", IF(Y156&lt;SUM(Y157:$Y$500), "Empty Row", ""))</f>
        <v/>
      </c>
      <c r="AA156" s="25" t="str">
        <f t="shared" si="78"/>
        <v/>
      </c>
      <c r="AB156" s="25" t="str">
        <f t="shared" si="79"/>
        <v/>
      </c>
      <c r="AC156" s="38" t="str">
        <f t="shared" si="88"/>
        <v/>
      </c>
      <c r="AD156" s="38" t="str">
        <f t="shared" si="89"/>
        <v/>
      </c>
      <c r="AE156" s="38" t="str">
        <f t="shared" si="90"/>
        <v/>
      </c>
      <c r="AF156" s="38" t="str">
        <f t="shared" si="91"/>
        <v/>
      </c>
      <c r="AG156" s="38" t="str">
        <f t="shared" si="92"/>
        <v/>
      </c>
      <c r="AH156" s="26" t="str">
        <f t="shared" si="93"/>
        <v/>
      </c>
      <c r="AI156" s="25" t="str">
        <f t="shared" si="80"/>
        <v/>
      </c>
      <c r="AJ156" s="25" t="str">
        <f t="shared" si="81"/>
        <v/>
      </c>
      <c r="AK156" s="26" t="str">
        <f t="shared" si="94"/>
        <v/>
      </c>
      <c r="AL156" s="38" t="str">
        <f t="shared" si="95"/>
        <v/>
      </c>
      <c r="AM156" s="25" t="str">
        <f t="shared" si="82"/>
        <v/>
      </c>
      <c r="AN156" s="38" t="str">
        <f t="shared" si="96"/>
        <v/>
      </c>
      <c r="AO156" s="38" t="str">
        <f t="shared" si="97"/>
        <v/>
      </c>
      <c r="AP156" s="38" t="str">
        <f t="shared" si="98"/>
        <v/>
      </c>
      <c r="AQ156" s="38" t="str">
        <f t="shared" si="99"/>
        <v/>
      </c>
      <c r="AR156" s="25" t="str">
        <f t="shared" si="83"/>
        <v/>
      </c>
      <c r="AS156" s="25" t="str">
        <f t="shared" si="100"/>
        <v/>
      </c>
      <c r="AT156" s="25" t="str">
        <f t="shared" si="101"/>
        <v/>
      </c>
      <c r="AU156" s="25" t="str">
        <f t="shared" si="102"/>
        <v/>
      </c>
      <c r="AV156" s="60" t="str">
        <f t="shared" si="103"/>
        <v/>
      </c>
      <c r="AW156" s="61" t="str">
        <f t="shared" si="104"/>
        <v/>
      </c>
      <c r="AX156" s="56" t="str">
        <f t="shared" si="105"/>
        <v/>
      </c>
      <c r="AY156" s="61" t="str">
        <f t="shared" si="106"/>
        <v/>
      </c>
      <c r="AZ156" s="62" t="str">
        <f t="shared" si="107"/>
        <v/>
      </c>
      <c r="BA156" s="27" t="str">
        <f t="shared" si="108"/>
        <v/>
      </c>
      <c r="BB156" s="27" t="str">
        <f t="shared" si="109"/>
        <v/>
      </c>
      <c r="BC156" s="27" t="str">
        <f t="shared" si="110"/>
        <v/>
      </c>
      <c r="BD156" s="27" t="str">
        <f t="shared" si="111"/>
        <v/>
      </c>
      <c r="BE156" s="27" t="str">
        <f t="shared" si="112"/>
        <v/>
      </c>
      <c r="BF156" s="27" t="str">
        <f t="shared" si="113"/>
        <v/>
      </c>
      <c r="BG156" s="27" t="str">
        <f t="shared" si="114"/>
        <v/>
      </c>
      <c r="BH156" s="27" t="str">
        <f t="shared" si="115"/>
        <v/>
      </c>
      <c r="BI156" s="27" t="str">
        <f t="shared" si="116"/>
        <v/>
      </c>
      <c r="BJ156" s="27" t="str">
        <f t="shared" si="84"/>
        <v/>
      </c>
      <c r="BK156" s="79"/>
    </row>
    <row r="157" spans="1:63">
      <c r="A157" s="21"/>
      <c r="B157" s="18"/>
      <c r="C157" s="51"/>
      <c r="D157" s="51"/>
      <c r="E157" s="50"/>
      <c r="F157" s="51"/>
      <c r="G157" s="51"/>
      <c r="H157" s="4"/>
      <c r="I157" s="20"/>
      <c r="J157" s="18"/>
      <c r="K157" s="4"/>
      <c r="L157" s="51"/>
      <c r="M157" s="18"/>
      <c r="N157" s="51"/>
      <c r="O157" s="51"/>
      <c r="P157" s="51"/>
      <c r="Q157" s="51"/>
      <c r="R157" s="36"/>
      <c r="S157" s="79"/>
      <c r="T157" s="81" t="str">
        <f t="shared" si="85"/>
        <v/>
      </c>
      <c r="U157" s="79"/>
      <c r="V157" s="79"/>
      <c r="W157" s="91"/>
      <c r="X157" s="25">
        <f t="shared" si="86"/>
        <v>0</v>
      </c>
      <c r="Y157" s="25">
        <f t="shared" si="87"/>
        <v>0</v>
      </c>
      <c r="Z157" s="25" t="str">
        <f>IF(X157=1, "", IF(Y157&lt;SUM(Y158:$Y$500), "Empty Row", ""))</f>
        <v/>
      </c>
      <c r="AA157" s="25" t="str">
        <f t="shared" si="78"/>
        <v/>
      </c>
      <c r="AB157" s="25" t="str">
        <f t="shared" si="79"/>
        <v/>
      </c>
      <c r="AC157" s="38" t="str">
        <f t="shared" si="88"/>
        <v/>
      </c>
      <c r="AD157" s="38" t="str">
        <f t="shared" si="89"/>
        <v/>
      </c>
      <c r="AE157" s="38" t="str">
        <f t="shared" si="90"/>
        <v/>
      </c>
      <c r="AF157" s="38" t="str">
        <f t="shared" si="91"/>
        <v/>
      </c>
      <c r="AG157" s="38" t="str">
        <f t="shared" si="92"/>
        <v/>
      </c>
      <c r="AH157" s="26" t="str">
        <f t="shared" si="93"/>
        <v/>
      </c>
      <c r="AI157" s="25" t="str">
        <f t="shared" si="80"/>
        <v/>
      </c>
      <c r="AJ157" s="25" t="str">
        <f t="shared" si="81"/>
        <v/>
      </c>
      <c r="AK157" s="26" t="str">
        <f t="shared" si="94"/>
        <v/>
      </c>
      <c r="AL157" s="38" t="str">
        <f t="shared" si="95"/>
        <v/>
      </c>
      <c r="AM157" s="25" t="str">
        <f t="shared" si="82"/>
        <v/>
      </c>
      <c r="AN157" s="38" t="str">
        <f t="shared" si="96"/>
        <v/>
      </c>
      <c r="AO157" s="38" t="str">
        <f t="shared" si="97"/>
        <v/>
      </c>
      <c r="AP157" s="38" t="str">
        <f t="shared" si="98"/>
        <v/>
      </c>
      <c r="AQ157" s="38" t="str">
        <f t="shared" si="99"/>
        <v/>
      </c>
      <c r="AR157" s="25" t="str">
        <f t="shared" si="83"/>
        <v/>
      </c>
      <c r="AS157" s="25" t="str">
        <f t="shared" si="100"/>
        <v/>
      </c>
      <c r="AT157" s="25" t="str">
        <f t="shared" si="101"/>
        <v/>
      </c>
      <c r="AU157" s="25" t="str">
        <f t="shared" si="102"/>
        <v/>
      </c>
      <c r="AV157" s="60" t="str">
        <f t="shared" si="103"/>
        <v/>
      </c>
      <c r="AW157" s="61" t="str">
        <f t="shared" si="104"/>
        <v/>
      </c>
      <c r="AX157" s="56" t="str">
        <f t="shared" si="105"/>
        <v/>
      </c>
      <c r="AY157" s="61" t="str">
        <f t="shared" si="106"/>
        <v/>
      </c>
      <c r="AZ157" s="62" t="str">
        <f t="shared" si="107"/>
        <v/>
      </c>
      <c r="BA157" s="27" t="str">
        <f t="shared" si="108"/>
        <v/>
      </c>
      <c r="BB157" s="27" t="str">
        <f t="shared" si="109"/>
        <v/>
      </c>
      <c r="BC157" s="27" t="str">
        <f t="shared" si="110"/>
        <v/>
      </c>
      <c r="BD157" s="27" t="str">
        <f t="shared" si="111"/>
        <v/>
      </c>
      <c r="BE157" s="27" t="str">
        <f t="shared" si="112"/>
        <v/>
      </c>
      <c r="BF157" s="27" t="str">
        <f t="shared" si="113"/>
        <v/>
      </c>
      <c r="BG157" s="27" t="str">
        <f t="shared" si="114"/>
        <v/>
      </c>
      <c r="BH157" s="27" t="str">
        <f t="shared" si="115"/>
        <v/>
      </c>
      <c r="BI157" s="27" t="str">
        <f t="shared" si="116"/>
        <v/>
      </c>
      <c r="BJ157" s="27" t="str">
        <f t="shared" si="84"/>
        <v/>
      </c>
      <c r="BK157" s="79"/>
    </row>
    <row r="158" spans="1:63">
      <c r="A158" s="21"/>
      <c r="B158" s="18"/>
      <c r="C158" s="51"/>
      <c r="D158" s="51"/>
      <c r="E158" s="50"/>
      <c r="F158" s="51"/>
      <c r="G158" s="51"/>
      <c r="H158" s="4"/>
      <c r="I158" s="20"/>
      <c r="J158" s="18"/>
      <c r="K158" s="4"/>
      <c r="L158" s="51"/>
      <c r="M158" s="18"/>
      <c r="N158" s="51"/>
      <c r="O158" s="51"/>
      <c r="P158" s="51"/>
      <c r="Q158" s="51"/>
      <c r="R158" s="36"/>
      <c r="S158" s="79"/>
      <c r="T158" s="81" t="str">
        <f t="shared" si="85"/>
        <v/>
      </c>
      <c r="U158" s="79"/>
      <c r="V158" s="79"/>
      <c r="W158" s="91"/>
      <c r="X158" s="25">
        <f t="shared" si="86"/>
        <v>0</v>
      </c>
      <c r="Y158" s="25">
        <f t="shared" si="87"/>
        <v>0</v>
      </c>
      <c r="Z158" s="25" t="str">
        <f>IF(X158=1, "", IF(Y158&lt;SUM(Y159:$Y$500), "Empty Row", ""))</f>
        <v/>
      </c>
      <c r="AA158" s="25" t="str">
        <f t="shared" si="78"/>
        <v/>
      </c>
      <c r="AB158" s="25" t="str">
        <f t="shared" si="79"/>
        <v/>
      </c>
      <c r="AC158" s="38" t="str">
        <f t="shared" si="88"/>
        <v/>
      </c>
      <c r="AD158" s="38" t="str">
        <f t="shared" si="89"/>
        <v/>
      </c>
      <c r="AE158" s="38" t="str">
        <f t="shared" si="90"/>
        <v/>
      </c>
      <c r="AF158" s="38" t="str">
        <f t="shared" si="91"/>
        <v/>
      </c>
      <c r="AG158" s="38" t="str">
        <f t="shared" si="92"/>
        <v/>
      </c>
      <c r="AH158" s="26" t="str">
        <f t="shared" si="93"/>
        <v/>
      </c>
      <c r="AI158" s="25" t="str">
        <f t="shared" si="80"/>
        <v/>
      </c>
      <c r="AJ158" s="25" t="str">
        <f t="shared" si="81"/>
        <v/>
      </c>
      <c r="AK158" s="26" t="str">
        <f t="shared" si="94"/>
        <v/>
      </c>
      <c r="AL158" s="38" t="str">
        <f t="shared" si="95"/>
        <v/>
      </c>
      <c r="AM158" s="25" t="str">
        <f t="shared" si="82"/>
        <v/>
      </c>
      <c r="AN158" s="38" t="str">
        <f t="shared" si="96"/>
        <v/>
      </c>
      <c r="AO158" s="38" t="str">
        <f t="shared" si="97"/>
        <v/>
      </c>
      <c r="AP158" s="38" t="str">
        <f t="shared" si="98"/>
        <v/>
      </c>
      <c r="AQ158" s="38" t="str">
        <f t="shared" si="99"/>
        <v/>
      </c>
      <c r="AR158" s="25" t="str">
        <f t="shared" si="83"/>
        <v/>
      </c>
      <c r="AS158" s="25" t="str">
        <f t="shared" si="100"/>
        <v/>
      </c>
      <c r="AT158" s="25" t="str">
        <f t="shared" si="101"/>
        <v/>
      </c>
      <c r="AU158" s="25" t="str">
        <f t="shared" si="102"/>
        <v/>
      </c>
      <c r="AV158" s="60" t="str">
        <f t="shared" si="103"/>
        <v/>
      </c>
      <c r="AW158" s="61" t="str">
        <f t="shared" si="104"/>
        <v/>
      </c>
      <c r="AX158" s="56" t="str">
        <f t="shared" si="105"/>
        <v/>
      </c>
      <c r="AY158" s="61" t="str">
        <f t="shared" si="106"/>
        <v/>
      </c>
      <c r="AZ158" s="62" t="str">
        <f t="shared" si="107"/>
        <v/>
      </c>
      <c r="BA158" s="27" t="str">
        <f t="shared" si="108"/>
        <v/>
      </c>
      <c r="BB158" s="27" t="str">
        <f t="shared" si="109"/>
        <v/>
      </c>
      <c r="BC158" s="27" t="str">
        <f t="shared" si="110"/>
        <v/>
      </c>
      <c r="BD158" s="27" t="str">
        <f t="shared" si="111"/>
        <v/>
      </c>
      <c r="BE158" s="27" t="str">
        <f t="shared" si="112"/>
        <v/>
      </c>
      <c r="BF158" s="27" t="str">
        <f t="shared" si="113"/>
        <v/>
      </c>
      <c r="BG158" s="27" t="str">
        <f t="shared" si="114"/>
        <v/>
      </c>
      <c r="BH158" s="27" t="str">
        <f t="shared" si="115"/>
        <v/>
      </c>
      <c r="BI158" s="27" t="str">
        <f t="shared" si="116"/>
        <v/>
      </c>
      <c r="BJ158" s="27" t="str">
        <f t="shared" si="84"/>
        <v/>
      </c>
      <c r="BK158" s="79"/>
    </row>
    <row r="159" spans="1:63">
      <c r="A159" s="21"/>
      <c r="B159" s="18"/>
      <c r="C159" s="51"/>
      <c r="D159" s="51"/>
      <c r="E159" s="50"/>
      <c r="F159" s="51"/>
      <c r="G159" s="51"/>
      <c r="H159" s="4"/>
      <c r="I159" s="20"/>
      <c r="J159" s="18"/>
      <c r="K159" s="4"/>
      <c r="L159" s="51"/>
      <c r="M159" s="18"/>
      <c r="N159" s="51"/>
      <c r="O159" s="51"/>
      <c r="P159" s="51"/>
      <c r="Q159" s="51"/>
      <c r="R159" s="36"/>
      <c r="S159" s="79"/>
      <c r="T159" s="81" t="str">
        <f t="shared" si="85"/>
        <v/>
      </c>
      <c r="U159" s="79"/>
      <c r="V159" s="79"/>
      <c r="W159" s="91"/>
      <c r="X159" s="25">
        <f t="shared" si="86"/>
        <v>0</v>
      </c>
      <c r="Y159" s="25">
        <f t="shared" si="87"/>
        <v>0</v>
      </c>
      <c r="Z159" s="25" t="str">
        <f>IF(X159=1, "", IF(Y159&lt;SUM(Y160:$Y$500), "Empty Row", ""))</f>
        <v/>
      </c>
      <c r="AA159" s="25" t="str">
        <f t="shared" si="78"/>
        <v/>
      </c>
      <c r="AB159" s="25" t="str">
        <f t="shared" si="79"/>
        <v/>
      </c>
      <c r="AC159" s="38" t="str">
        <f t="shared" si="88"/>
        <v/>
      </c>
      <c r="AD159" s="38" t="str">
        <f t="shared" si="89"/>
        <v/>
      </c>
      <c r="AE159" s="38" t="str">
        <f t="shared" si="90"/>
        <v/>
      </c>
      <c r="AF159" s="38" t="str">
        <f t="shared" si="91"/>
        <v/>
      </c>
      <c r="AG159" s="38" t="str">
        <f t="shared" si="92"/>
        <v/>
      </c>
      <c r="AH159" s="26" t="str">
        <f t="shared" si="93"/>
        <v/>
      </c>
      <c r="AI159" s="25" t="str">
        <f t="shared" si="80"/>
        <v/>
      </c>
      <c r="AJ159" s="25" t="str">
        <f t="shared" si="81"/>
        <v/>
      </c>
      <c r="AK159" s="26" t="str">
        <f t="shared" si="94"/>
        <v/>
      </c>
      <c r="AL159" s="38" t="str">
        <f t="shared" si="95"/>
        <v/>
      </c>
      <c r="AM159" s="25" t="str">
        <f t="shared" si="82"/>
        <v/>
      </c>
      <c r="AN159" s="38" t="str">
        <f t="shared" si="96"/>
        <v/>
      </c>
      <c r="AO159" s="38" t="str">
        <f t="shared" si="97"/>
        <v/>
      </c>
      <c r="AP159" s="38" t="str">
        <f t="shared" si="98"/>
        <v/>
      </c>
      <c r="AQ159" s="38" t="str">
        <f t="shared" si="99"/>
        <v/>
      </c>
      <c r="AR159" s="25" t="str">
        <f t="shared" si="83"/>
        <v/>
      </c>
      <c r="AS159" s="25" t="str">
        <f t="shared" si="100"/>
        <v/>
      </c>
      <c r="AT159" s="25" t="str">
        <f t="shared" si="101"/>
        <v/>
      </c>
      <c r="AU159" s="25" t="str">
        <f t="shared" si="102"/>
        <v/>
      </c>
      <c r="AV159" s="60" t="str">
        <f t="shared" si="103"/>
        <v/>
      </c>
      <c r="AW159" s="61" t="str">
        <f t="shared" si="104"/>
        <v/>
      </c>
      <c r="AX159" s="56" t="str">
        <f t="shared" si="105"/>
        <v/>
      </c>
      <c r="AY159" s="61" t="str">
        <f t="shared" si="106"/>
        <v/>
      </c>
      <c r="AZ159" s="62" t="str">
        <f t="shared" si="107"/>
        <v/>
      </c>
      <c r="BA159" s="27" t="str">
        <f t="shared" si="108"/>
        <v/>
      </c>
      <c r="BB159" s="27" t="str">
        <f t="shared" si="109"/>
        <v/>
      </c>
      <c r="BC159" s="27" t="str">
        <f t="shared" si="110"/>
        <v/>
      </c>
      <c r="BD159" s="27" t="str">
        <f t="shared" si="111"/>
        <v/>
      </c>
      <c r="BE159" s="27" t="str">
        <f t="shared" si="112"/>
        <v/>
      </c>
      <c r="BF159" s="27" t="str">
        <f t="shared" si="113"/>
        <v/>
      </c>
      <c r="BG159" s="27" t="str">
        <f t="shared" si="114"/>
        <v/>
      </c>
      <c r="BH159" s="27" t="str">
        <f t="shared" si="115"/>
        <v/>
      </c>
      <c r="BI159" s="27" t="str">
        <f t="shared" si="116"/>
        <v/>
      </c>
      <c r="BJ159" s="27" t="str">
        <f t="shared" si="84"/>
        <v/>
      </c>
      <c r="BK159" s="79"/>
    </row>
    <row r="160" spans="1:63">
      <c r="A160" s="21"/>
      <c r="B160" s="18"/>
      <c r="C160" s="51"/>
      <c r="D160" s="51"/>
      <c r="E160" s="50"/>
      <c r="F160" s="51"/>
      <c r="G160" s="51"/>
      <c r="H160" s="4"/>
      <c r="I160" s="20"/>
      <c r="J160" s="18"/>
      <c r="K160" s="4"/>
      <c r="L160" s="51"/>
      <c r="M160" s="18"/>
      <c r="N160" s="51"/>
      <c r="O160" s="51"/>
      <c r="P160" s="51"/>
      <c r="Q160" s="51"/>
      <c r="R160" s="36"/>
      <c r="S160" s="79"/>
      <c r="T160" s="81" t="str">
        <f t="shared" si="85"/>
        <v/>
      </c>
      <c r="U160" s="79"/>
      <c r="V160" s="79"/>
      <c r="W160" s="91"/>
      <c r="X160" s="25">
        <f t="shared" si="86"/>
        <v>0</v>
      </c>
      <c r="Y160" s="25">
        <f t="shared" si="87"/>
        <v>0</v>
      </c>
      <c r="Z160" s="25" t="str">
        <f>IF(X160=1, "", IF(Y160&lt;SUM(Y161:$Y$500), "Empty Row", ""))</f>
        <v/>
      </c>
      <c r="AA160" s="25" t="str">
        <f t="shared" si="78"/>
        <v/>
      </c>
      <c r="AB160" s="25" t="str">
        <f t="shared" si="79"/>
        <v/>
      </c>
      <c r="AC160" s="38" t="str">
        <f t="shared" si="88"/>
        <v/>
      </c>
      <c r="AD160" s="38" t="str">
        <f t="shared" si="89"/>
        <v/>
      </c>
      <c r="AE160" s="38" t="str">
        <f t="shared" si="90"/>
        <v/>
      </c>
      <c r="AF160" s="38" t="str">
        <f t="shared" si="91"/>
        <v/>
      </c>
      <c r="AG160" s="38" t="str">
        <f t="shared" si="92"/>
        <v/>
      </c>
      <c r="AH160" s="26" t="str">
        <f t="shared" si="93"/>
        <v/>
      </c>
      <c r="AI160" s="25" t="str">
        <f t="shared" si="80"/>
        <v/>
      </c>
      <c r="AJ160" s="25" t="str">
        <f t="shared" si="81"/>
        <v/>
      </c>
      <c r="AK160" s="26" t="str">
        <f t="shared" si="94"/>
        <v/>
      </c>
      <c r="AL160" s="38" t="str">
        <f t="shared" si="95"/>
        <v/>
      </c>
      <c r="AM160" s="25" t="str">
        <f t="shared" si="82"/>
        <v/>
      </c>
      <c r="AN160" s="38" t="str">
        <f t="shared" si="96"/>
        <v/>
      </c>
      <c r="AO160" s="38" t="str">
        <f t="shared" si="97"/>
        <v/>
      </c>
      <c r="AP160" s="38" t="str">
        <f t="shared" si="98"/>
        <v/>
      </c>
      <c r="AQ160" s="38" t="str">
        <f t="shared" si="99"/>
        <v/>
      </c>
      <c r="AR160" s="25" t="str">
        <f t="shared" si="83"/>
        <v/>
      </c>
      <c r="AS160" s="25" t="str">
        <f t="shared" si="100"/>
        <v/>
      </c>
      <c r="AT160" s="25" t="str">
        <f t="shared" si="101"/>
        <v/>
      </c>
      <c r="AU160" s="25" t="str">
        <f t="shared" si="102"/>
        <v/>
      </c>
      <c r="AV160" s="60" t="str">
        <f t="shared" si="103"/>
        <v/>
      </c>
      <c r="AW160" s="61" t="str">
        <f t="shared" si="104"/>
        <v/>
      </c>
      <c r="AX160" s="56" t="str">
        <f t="shared" si="105"/>
        <v/>
      </c>
      <c r="AY160" s="61" t="str">
        <f t="shared" si="106"/>
        <v/>
      </c>
      <c r="AZ160" s="62" t="str">
        <f t="shared" si="107"/>
        <v/>
      </c>
      <c r="BA160" s="27" t="str">
        <f t="shared" si="108"/>
        <v/>
      </c>
      <c r="BB160" s="27" t="str">
        <f t="shared" si="109"/>
        <v/>
      </c>
      <c r="BC160" s="27" t="str">
        <f t="shared" si="110"/>
        <v/>
      </c>
      <c r="BD160" s="27" t="str">
        <f t="shared" si="111"/>
        <v/>
      </c>
      <c r="BE160" s="27" t="str">
        <f t="shared" si="112"/>
        <v/>
      </c>
      <c r="BF160" s="27" t="str">
        <f t="shared" si="113"/>
        <v/>
      </c>
      <c r="BG160" s="27" t="str">
        <f t="shared" si="114"/>
        <v/>
      </c>
      <c r="BH160" s="27" t="str">
        <f t="shared" si="115"/>
        <v/>
      </c>
      <c r="BI160" s="27" t="str">
        <f t="shared" si="116"/>
        <v/>
      </c>
      <c r="BJ160" s="27" t="str">
        <f t="shared" si="84"/>
        <v/>
      </c>
      <c r="BK160" s="79"/>
    </row>
    <row r="161" spans="1:63">
      <c r="A161" s="21"/>
      <c r="B161" s="18"/>
      <c r="C161" s="51"/>
      <c r="D161" s="51"/>
      <c r="E161" s="50"/>
      <c r="F161" s="51"/>
      <c r="G161" s="51"/>
      <c r="H161" s="4"/>
      <c r="I161" s="20"/>
      <c r="J161" s="18"/>
      <c r="K161" s="4"/>
      <c r="L161" s="51"/>
      <c r="M161" s="18"/>
      <c r="N161" s="51"/>
      <c r="O161" s="51"/>
      <c r="P161" s="51"/>
      <c r="Q161" s="51"/>
      <c r="R161" s="36"/>
      <c r="S161" s="79"/>
      <c r="T161" s="81" t="str">
        <f t="shared" si="85"/>
        <v/>
      </c>
      <c r="U161" s="79"/>
      <c r="V161" s="79"/>
      <c r="W161" s="91"/>
      <c r="X161" s="25">
        <f t="shared" si="86"/>
        <v>0</v>
      </c>
      <c r="Y161" s="25">
        <f t="shared" si="87"/>
        <v>0</v>
      </c>
      <c r="Z161" s="25" t="str">
        <f>IF(X161=1, "", IF(Y161&lt;SUM(Y162:$Y$500), "Empty Row", ""))</f>
        <v/>
      </c>
      <c r="AA161" s="25" t="str">
        <f t="shared" si="78"/>
        <v/>
      </c>
      <c r="AB161" s="25" t="str">
        <f t="shared" si="79"/>
        <v/>
      </c>
      <c r="AC161" s="38" t="str">
        <f t="shared" si="88"/>
        <v/>
      </c>
      <c r="AD161" s="38" t="str">
        <f t="shared" si="89"/>
        <v/>
      </c>
      <c r="AE161" s="38" t="str">
        <f t="shared" si="90"/>
        <v/>
      </c>
      <c r="AF161" s="38" t="str">
        <f t="shared" si="91"/>
        <v/>
      </c>
      <c r="AG161" s="38" t="str">
        <f t="shared" si="92"/>
        <v/>
      </c>
      <c r="AH161" s="26" t="str">
        <f t="shared" si="93"/>
        <v/>
      </c>
      <c r="AI161" s="25" t="str">
        <f t="shared" si="80"/>
        <v/>
      </c>
      <c r="AJ161" s="25" t="str">
        <f t="shared" si="81"/>
        <v/>
      </c>
      <c r="AK161" s="26" t="str">
        <f t="shared" si="94"/>
        <v/>
      </c>
      <c r="AL161" s="38" t="str">
        <f t="shared" si="95"/>
        <v/>
      </c>
      <c r="AM161" s="25" t="str">
        <f t="shared" si="82"/>
        <v/>
      </c>
      <c r="AN161" s="38" t="str">
        <f t="shared" si="96"/>
        <v/>
      </c>
      <c r="AO161" s="38" t="str">
        <f t="shared" si="97"/>
        <v/>
      </c>
      <c r="AP161" s="38" t="str">
        <f t="shared" si="98"/>
        <v/>
      </c>
      <c r="AQ161" s="38" t="str">
        <f t="shared" si="99"/>
        <v/>
      </c>
      <c r="AR161" s="25" t="str">
        <f t="shared" si="83"/>
        <v/>
      </c>
      <c r="AS161" s="25" t="str">
        <f t="shared" si="100"/>
        <v/>
      </c>
      <c r="AT161" s="25" t="str">
        <f t="shared" si="101"/>
        <v/>
      </c>
      <c r="AU161" s="25" t="str">
        <f t="shared" si="102"/>
        <v/>
      </c>
      <c r="AV161" s="60" t="str">
        <f t="shared" si="103"/>
        <v/>
      </c>
      <c r="AW161" s="61" t="str">
        <f t="shared" si="104"/>
        <v/>
      </c>
      <c r="AX161" s="56" t="str">
        <f t="shared" si="105"/>
        <v/>
      </c>
      <c r="AY161" s="61" t="str">
        <f t="shared" si="106"/>
        <v/>
      </c>
      <c r="AZ161" s="62" t="str">
        <f t="shared" si="107"/>
        <v/>
      </c>
      <c r="BA161" s="27" t="str">
        <f t="shared" si="108"/>
        <v/>
      </c>
      <c r="BB161" s="27" t="str">
        <f t="shared" si="109"/>
        <v/>
      </c>
      <c r="BC161" s="27" t="str">
        <f t="shared" si="110"/>
        <v/>
      </c>
      <c r="BD161" s="27" t="str">
        <f t="shared" si="111"/>
        <v/>
      </c>
      <c r="BE161" s="27" t="str">
        <f t="shared" si="112"/>
        <v/>
      </c>
      <c r="BF161" s="27" t="str">
        <f t="shared" si="113"/>
        <v/>
      </c>
      <c r="BG161" s="27" t="str">
        <f t="shared" si="114"/>
        <v/>
      </c>
      <c r="BH161" s="27" t="str">
        <f t="shared" si="115"/>
        <v/>
      </c>
      <c r="BI161" s="27" t="str">
        <f t="shared" si="116"/>
        <v/>
      </c>
      <c r="BJ161" s="27" t="str">
        <f t="shared" si="84"/>
        <v/>
      </c>
      <c r="BK161" s="79"/>
    </row>
    <row r="162" spans="1:63">
      <c r="A162" s="21"/>
      <c r="B162" s="18"/>
      <c r="C162" s="51"/>
      <c r="D162" s="51"/>
      <c r="E162" s="50"/>
      <c r="F162" s="51"/>
      <c r="G162" s="51"/>
      <c r="H162" s="4"/>
      <c r="I162" s="20"/>
      <c r="J162" s="18"/>
      <c r="K162" s="4"/>
      <c r="L162" s="51"/>
      <c r="M162" s="18"/>
      <c r="N162" s="51"/>
      <c r="O162" s="51"/>
      <c r="P162" s="51"/>
      <c r="Q162" s="51"/>
      <c r="R162" s="36"/>
      <c r="S162" s="79"/>
      <c r="T162" s="81" t="str">
        <f t="shared" si="85"/>
        <v/>
      </c>
      <c r="U162" s="79"/>
      <c r="V162" s="79"/>
      <c r="W162" s="91"/>
      <c r="X162" s="25">
        <f t="shared" si="86"/>
        <v>0</v>
      </c>
      <c r="Y162" s="25">
        <f t="shared" si="87"/>
        <v>0</v>
      </c>
      <c r="Z162" s="25" t="str">
        <f>IF(X162=1, "", IF(Y162&lt;SUM(Y163:$Y$500), "Empty Row", ""))</f>
        <v/>
      </c>
      <c r="AA162" s="25" t="str">
        <f t="shared" si="78"/>
        <v/>
      </c>
      <c r="AB162" s="25" t="str">
        <f t="shared" si="79"/>
        <v/>
      </c>
      <c r="AC162" s="38" t="str">
        <f t="shared" si="88"/>
        <v/>
      </c>
      <c r="AD162" s="38" t="str">
        <f t="shared" si="89"/>
        <v/>
      </c>
      <c r="AE162" s="38" t="str">
        <f t="shared" si="90"/>
        <v/>
      </c>
      <c r="AF162" s="38" t="str">
        <f t="shared" si="91"/>
        <v/>
      </c>
      <c r="AG162" s="38" t="str">
        <f t="shared" si="92"/>
        <v/>
      </c>
      <c r="AH162" s="26" t="str">
        <f t="shared" si="93"/>
        <v/>
      </c>
      <c r="AI162" s="25" t="str">
        <f t="shared" si="80"/>
        <v/>
      </c>
      <c r="AJ162" s="25" t="str">
        <f t="shared" si="81"/>
        <v/>
      </c>
      <c r="AK162" s="26" t="str">
        <f t="shared" si="94"/>
        <v/>
      </c>
      <c r="AL162" s="38" t="str">
        <f t="shared" si="95"/>
        <v/>
      </c>
      <c r="AM162" s="25" t="str">
        <f t="shared" si="82"/>
        <v/>
      </c>
      <c r="AN162" s="38" t="str">
        <f t="shared" si="96"/>
        <v/>
      </c>
      <c r="AO162" s="38" t="str">
        <f t="shared" si="97"/>
        <v/>
      </c>
      <c r="AP162" s="38" t="str">
        <f t="shared" si="98"/>
        <v/>
      </c>
      <c r="AQ162" s="38" t="str">
        <f t="shared" si="99"/>
        <v/>
      </c>
      <c r="AR162" s="25" t="str">
        <f t="shared" si="83"/>
        <v/>
      </c>
      <c r="AS162" s="25" t="str">
        <f t="shared" si="100"/>
        <v/>
      </c>
      <c r="AT162" s="25" t="str">
        <f t="shared" si="101"/>
        <v/>
      </c>
      <c r="AU162" s="25" t="str">
        <f t="shared" si="102"/>
        <v/>
      </c>
      <c r="AV162" s="60" t="str">
        <f t="shared" si="103"/>
        <v/>
      </c>
      <c r="AW162" s="61" t="str">
        <f t="shared" si="104"/>
        <v/>
      </c>
      <c r="AX162" s="56" t="str">
        <f t="shared" si="105"/>
        <v/>
      </c>
      <c r="AY162" s="61" t="str">
        <f t="shared" si="106"/>
        <v/>
      </c>
      <c r="AZ162" s="62" t="str">
        <f t="shared" si="107"/>
        <v/>
      </c>
      <c r="BA162" s="27" t="str">
        <f t="shared" si="108"/>
        <v/>
      </c>
      <c r="BB162" s="27" t="str">
        <f t="shared" si="109"/>
        <v/>
      </c>
      <c r="BC162" s="27" t="str">
        <f t="shared" si="110"/>
        <v/>
      </c>
      <c r="BD162" s="27" t="str">
        <f t="shared" si="111"/>
        <v/>
      </c>
      <c r="BE162" s="27" t="str">
        <f t="shared" si="112"/>
        <v/>
      </c>
      <c r="BF162" s="27" t="str">
        <f t="shared" si="113"/>
        <v/>
      </c>
      <c r="BG162" s="27" t="str">
        <f t="shared" si="114"/>
        <v/>
      </c>
      <c r="BH162" s="27" t="str">
        <f t="shared" si="115"/>
        <v/>
      </c>
      <c r="BI162" s="27" t="str">
        <f t="shared" si="116"/>
        <v/>
      </c>
      <c r="BJ162" s="27" t="str">
        <f t="shared" si="84"/>
        <v/>
      </c>
      <c r="BK162" s="79"/>
    </row>
    <row r="163" spans="1:63">
      <c r="A163" s="21"/>
      <c r="B163" s="18"/>
      <c r="C163" s="51"/>
      <c r="D163" s="51"/>
      <c r="E163" s="50"/>
      <c r="F163" s="51"/>
      <c r="G163" s="51"/>
      <c r="H163" s="4"/>
      <c r="I163" s="20"/>
      <c r="J163" s="18"/>
      <c r="K163" s="4"/>
      <c r="L163" s="51"/>
      <c r="M163" s="18"/>
      <c r="N163" s="51"/>
      <c r="O163" s="51"/>
      <c r="P163" s="51"/>
      <c r="Q163" s="51"/>
      <c r="R163" s="36"/>
      <c r="S163" s="79"/>
      <c r="T163" s="81" t="str">
        <f t="shared" si="85"/>
        <v/>
      </c>
      <c r="U163" s="79"/>
      <c r="V163" s="79"/>
      <c r="W163" s="91"/>
      <c r="X163" s="25">
        <f t="shared" si="86"/>
        <v>0</v>
      </c>
      <c r="Y163" s="25">
        <f t="shared" si="87"/>
        <v>0</v>
      </c>
      <c r="Z163" s="25" t="str">
        <f>IF(X163=1, "", IF(Y163&lt;SUM(Y164:$Y$500), "Empty Row", ""))</f>
        <v/>
      </c>
      <c r="AA163" s="25" t="str">
        <f t="shared" si="78"/>
        <v/>
      </c>
      <c r="AB163" s="25" t="str">
        <f t="shared" si="79"/>
        <v/>
      </c>
      <c r="AC163" s="38" t="str">
        <f t="shared" si="88"/>
        <v/>
      </c>
      <c r="AD163" s="38" t="str">
        <f t="shared" si="89"/>
        <v/>
      </c>
      <c r="AE163" s="38" t="str">
        <f t="shared" si="90"/>
        <v/>
      </c>
      <c r="AF163" s="38" t="str">
        <f t="shared" si="91"/>
        <v/>
      </c>
      <c r="AG163" s="38" t="str">
        <f t="shared" si="92"/>
        <v/>
      </c>
      <c r="AH163" s="26" t="str">
        <f t="shared" si="93"/>
        <v/>
      </c>
      <c r="AI163" s="25" t="str">
        <f t="shared" si="80"/>
        <v/>
      </c>
      <c r="AJ163" s="25" t="str">
        <f t="shared" si="81"/>
        <v/>
      </c>
      <c r="AK163" s="26" t="str">
        <f t="shared" si="94"/>
        <v/>
      </c>
      <c r="AL163" s="38" t="str">
        <f t="shared" si="95"/>
        <v/>
      </c>
      <c r="AM163" s="25" t="str">
        <f t="shared" si="82"/>
        <v/>
      </c>
      <c r="AN163" s="38" t="str">
        <f t="shared" si="96"/>
        <v/>
      </c>
      <c r="AO163" s="38" t="str">
        <f t="shared" si="97"/>
        <v/>
      </c>
      <c r="AP163" s="38" t="str">
        <f t="shared" si="98"/>
        <v/>
      </c>
      <c r="AQ163" s="38" t="str">
        <f t="shared" si="99"/>
        <v/>
      </c>
      <c r="AR163" s="25" t="str">
        <f t="shared" si="83"/>
        <v/>
      </c>
      <c r="AS163" s="25" t="str">
        <f t="shared" si="100"/>
        <v/>
      </c>
      <c r="AT163" s="25" t="str">
        <f t="shared" si="101"/>
        <v/>
      </c>
      <c r="AU163" s="25" t="str">
        <f t="shared" si="102"/>
        <v/>
      </c>
      <c r="AV163" s="60" t="str">
        <f t="shared" si="103"/>
        <v/>
      </c>
      <c r="AW163" s="61" t="str">
        <f t="shared" si="104"/>
        <v/>
      </c>
      <c r="AX163" s="56" t="str">
        <f t="shared" si="105"/>
        <v/>
      </c>
      <c r="AY163" s="61" t="str">
        <f t="shared" si="106"/>
        <v/>
      </c>
      <c r="AZ163" s="62" t="str">
        <f t="shared" si="107"/>
        <v/>
      </c>
      <c r="BA163" s="27" t="str">
        <f t="shared" si="108"/>
        <v/>
      </c>
      <c r="BB163" s="27" t="str">
        <f t="shared" si="109"/>
        <v/>
      </c>
      <c r="BC163" s="27" t="str">
        <f t="shared" si="110"/>
        <v/>
      </c>
      <c r="BD163" s="27" t="str">
        <f t="shared" si="111"/>
        <v/>
      </c>
      <c r="BE163" s="27" t="str">
        <f t="shared" si="112"/>
        <v/>
      </c>
      <c r="BF163" s="27" t="str">
        <f t="shared" si="113"/>
        <v/>
      </c>
      <c r="BG163" s="27" t="str">
        <f t="shared" si="114"/>
        <v/>
      </c>
      <c r="BH163" s="27" t="str">
        <f t="shared" si="115"/>
        <v/>
      </c>
      <c r="BI163" s="27" t="str">
        <f t="shared" si="116"/>
        <v/>
      </c>
      <c r="BJ163" s="27" t="str">
        <f t="shared" si="84"/>
        <v/>
      </c>
      <c r="BK163" s="79"/>
    </row>
    <row r="164" spans="1:63">
      <c r="A164" s="21"/>
      <c r="B164" s="18"/>
      <c r="C164" s="51"/>
      <c r="D164" s="51"/>
      <c r="E164" s="50"/>
      <c r="F164" s="51"/>
      <c r="G164" s="51"/>
      <c r="H164" s="4"/>
      <c r="I164" s="20"/>
      <c r="J164" s="18"/>
      <c r="K164" s="4"/>
      <c r="L164" s="51"/>
      <c r="M164" s="18"/>
      <c r="N164" s="51"/>
      <c r="O164" s="51"/>
      <c r="P164" s="51"/>
      <c r="Q164" s="51"/>
      <c r="R164" s="36"/>
      <c r="S164" s="79"/>
      <c r="T164" s="81" t="str">
        <f t="shared" si="85"/>
        <v/>
      </c>
      <c r="U164" s="79"/>
      <c r="V164" s="79"/>
      <c r="W164" s="91"/>
      <c r="X164" s="25">
        <f t="shared" si="86"/>
        <v>0</v>
      </c>
      <c r="Y164" s="25">
        <f t="shared" si="87"/>
        <v>0</v>
      </c>
      <c r="Z164" s="25" t="str">
        <f>IF(X164=1, "", IF(Y164&lt;SUM(Y165:$Y$500), "Empty Row", ""))</f>
        <v/>
      </c>
      <c r="AA164" s="25" t="str">
        <f t="shared" si="78"/>
        <v/>
      </c>
      <c r="AB164" s="25" t="str">
        <f t="shared" si="79"/>
        <v/>
      </c>
      <c r="AC164" s="38" t="str">
        <f t="shared" si="88"/>
        <v/>
      </c>
      <c r="AD164" s="38" t="str">
        <f t="shared" si="89"/>
        <v/>
      </c>
      <c r="AE164" s="38" t="str">
        <f t="shared" si="90"/>
        <v/>
      </c>
      <c r="AF164" s="38" t="str">
        <f t="shared" si="91"/>
        <v/>
      </c>
      <c r="AG164" s="38" t="str">
        <f t="shared" si="92"/>
        <v/>
      </c>
      <c r="AH164" s="26" t="str">
        <f t="shared" si="93"/>
        <v/>
      </c>
      <c r="AI164" s="25" t="str">
        <f t="shared" si="80"/>
        <v/>
      </c>
      <c r="AJ164" s="25" t="str">
        <f t="shared" si="81"/>
        <v/>
      </c>
      <c r="AK164" s="26" t="str">
        <f t="shared" si="94"/>
        <v/>
      </c>
      <c r="AL164" s="38" t="str">
        <f t="shared" si="95"/>
        <v/>
      </c>
      <c r="AM164" s="25" t="str">
        <f t="shared" si="82"/>
        <v/>
      </c>
      <c r="AN164" s="38" t="str">
        <f t="shared" si="96"/>
        <v/>
      </c>
      <c r="AO164" s="38" t="str">
        <f t="shared" si="97"/>
        <v/>
      </c>
      <c r="AP164" s="38" t="str">
        <f t="shared" si="98"/>
        <v/>
      </c>
      <c r="AQ164" s="38" t="str">
        <f t="shared" si="99"/>
        <v/>
      </c>
      <c r="AR164" s="25" t="str">
        <f t="shared" si="83"/>
        <v/>
      </c>
      <c r="AS164" s="25" t="str">
        <f t="shared" si="100"/>
        <v/>
      </c>
      <c r="AT164" s="25" t="str">
        <f t="shared" si="101"/>
        <v/>
      </c>
      <c r="AU164" s="25" t="str">
        <f t="shared" si="102"/>
        <v/>
      </c>
      <c r="AV164" s="60" t="str">
        <f t="shared" si="103"/>
        <v/>
      </c>
      <c r="AW164" s="61" t="str">
        <f t="shared" si="104"/>
        <v/>
      </c>
      <c r="AX164" s="56" t="str">
        <f t="shared" si="105"/>
        <v/>
      </c>
      <c r="AY164" s="61" t="str">
        <f t="shared" si="106"/>
        <v/>
      </c>
      <c r="AZ164" s="62" t="str">
        <f t="shared" si="107"/>
        <v/>
      </c>
      <c r="BA164" s="27" t="str">
        <f t="shared" si="108"/>
        <v/>
      </c>
      <c r="BB164" s="27" t="str">
        <f t="shared" si="109"/>
        <v/>
      </c>
      <c r="BC164" s="27" t="str">
        <f t="shared" si="110"/>
        <v/>
      </c>
      <c r="BD164" s="27" t="str">
        <f t="shared" si="111"/>
        <v/>
      </c>
      <c r="BE164" s="27" t="str">
        <f t="shared" si="112"/>
        <v/>
      </c>
      <c r="BF164" s="27" t="str">
        <f t="shared" si="113"/>
        <v/>
      </c>
      <c r="BG164" s="27" t="str">
        <f t="shared" si="114"/>
        <v/>
      </c>
      <c r="BH164" s="27" t="str">
        <f t="shared" si="115"/>
        <v/>
      </c>
      <c r="BI164" s="27" t="str">
        <f t="shared" si="116"/>
        <v/>
      </c>
      <c r="BJ164" s="27" t="str">
        <f t="shared" si="84"/>
        <v/>
      </c>
      <c r="BK164" s="79"/>
    </row>
    <row r="165" spans="1:63">
      <c r="A165" s="21"/>
      <c r="B165" s="18"/>
      <c r="C165" s="51"/>
      <c r="D165" s="51"/>
      <c r="E165" s="50"/>
      <c r="F165" s="51"/>
      <c r="G165" s="51"/>
      <c r="H165" s="4"/>
      <c r="I165" s="20"/>
      <c r="J165" s="18"/>
      <c r="K165" s="4"/>
      <c r="L165" s="51"/>
      <c r="M165" s="18"/>
      <c r="N165" s="51"/>
      <c r="O165" s="51"/>
      <c r="P165" s="51"/>
      <c r="Q165" s="51"/>
      <c r="R165" s="36"/>
      <c r="S165" s="79"/>
      <c r="T165" s="81" t="str">
        <f t="shared" si="85"/>
        <v/>
      </c>
      <c r="U165" s="79"/>
      <c r="V165" s="79"/>
      <c r="W165" s="91"/>
      <c r="X165" s="25">
        <f t="shared" si="86"/>
        <v>0</v>
      </c>
      <c r="Y165" s="25">
        <f t="shared" si="87"/>
        <v>0</v>
      </c>
      <c r="Z165" s="25" t="str">
        <f>IF(X165=1, "", IF(Y165&lt;SUM(Y166:$Y$500), "Empty Row", ""))</f>
        <v/>
      </c>
      <c r="AA165" s="25" t="str">
        <f t="shared" si="78"/>
        <v/>
      </c>
      <c r="AB165" s="25" t="str">
        <f t="shared" si="79"/>
        <v/>
      </c>
      <c r="AC165" s="38" t="str">
        <f t="shared" si="88"/>
        <v/>
      </c>
      <c r="AD165" s="38" t="str">
        <f t="shared" si="89"/>
        <v/>
      </c>
      <c r="AE165" s="38" t="str">
        <f t="shared" si="90"/>
        <v/>
      </c>
      <c r="AF165" s="38" t="str">
        <f t="shared" si="91"/>
        <v/>
      </c>
      <c r="AG165" s="38" t="str">
        <f t="shared" si="92"/>
        <v/>
      </c>
      <c r="AH165" s="26" t="str">
        <f t="shared" si="93"/>
        <v/>
      </c>
      <c r="AI165" s="25" t="str">
        <f t="shared" si="80"/>
        <v/>
      </c>
      <c r="AJ165" s="25" t="str">
        <f t="shared" si="81"/>
        <v/>
      </c>
      <c r="AK165" s="26" t="str">
        <f t="shared" si="94"/>
        <v/>
      </c>
      <c r="AL165" s="38" t="str">
        <f t="shared" si="95"/>
        <v/>
      </c>
      <c r="AM165" s="25" t="str">
        <f t="shared" si="82"/>
        <v/>
      </c>
      <c r="AN165" s="38" t="str">
        <f t="shared" si="96"/>
        <v/>
      </c>
      <c r="AO165" s="38" t="str">
        <f t="shared" si="97"/>
        <v/>
      </c>
      <c r="AP165" s="38" t="str">
        <f t="shared" si="98"/>
        <v/>
      </c>
      <c r="AQ165" s="38" t="str">
        <f t="shared" si="99"/>
        <v/>
      </c>
      <c r="AR165" s="25" t="str">
        <f t="shared" si="83"/>
        <v/>
      </c>
      <c r="AS165" s="25" t="str">
        <f t="shared" si="100"/>
        <v/>
      </c>
      <c r="AT165" s="25" t="str">
        <f t="shared" si="101"/>
        <v/>
      </c>
      <c r="AU165" s="25" t="str">
        <f t="shared" si="102"/>
        <v/>
      </c>
      <c r="AV165" s="60" t="str">
        <f t="shared" si="103"/>
        <v/>
      </c>
      <c r="AW165" s="61" t="str">
        <f t="shared" si="104"/>
        <v/>
      </c>
      <c r="AX165" s="56" t="str">
        <f t="shared" si="105"/>
        <v/>
      </c>
      <c r="AY165" s="61" t="str">
        <f t="shared" si="106"/>
        <v/>
      </c>
      <c r="AZ165" s="62" t="str">
        <f t="shared" si="107"/>
        <v/>
      </c>
      <c r="BA165" s="27" t="str">
        <f t="shared" si="108"/>
        <v/>
      </c>
      <c r="BB165" s="27" t="str">
        <f t="shared" si="109"/>
        <v/>
      </c>
      <c r="BC165" s="27" t="str">
        <f t="shared" si="110"/>
        <v/>
      </c>
      <c r="BD165" s="27" t="str">
        <f t="shared" si="111"/>
        <v/>
      </c>
      <c r="BE165" s="27" t="str">
        <f t="shared" si="112"/>
        <v/>
      </c>
      <c r="BF165" s="27" t="str">
        <f t="shared" si="113"/>
        <v/>
      </c>
      <c r="BG165" s="27" t="str">
        <f t="shared" si="114"/>
        <v/>
      </c>
      <c r="BH165" s="27" t="str">
        <f t="shared" si="115"/>
        <v/>
      </c>
      <c r="BI165" s="27" t="str">
        <f t="shared" si="116"/>
        <v/>
      </c>
      <c r="BJ165" s="27" t="str">
        <f t="shared" si="84"/>
        <v/>
      </c>
      <c r="BK165" s="79"/>
    </row>
    <row r="166" spans="1:63">
      <c r="A166" s="21"/>
      <c r="B166" s="18"/>
      <c r="C166" s="51"/>
      <c r="D166" s="51"/>
      <c r="E166" s="50"/>
      <c r="F166" s="51"/>
      <c r="G166" s="51"/>
      <c r="H166" s="4"/>
      <c r="I166" s="20"/>
      <c r="J166" s="18"/>
      <c r="K166" s="4"/>
      <c r="L166" s="51"/>
      <c r="M166" s="18"/>
      <c r="N166" s="51"/>
      <c r="O166" s="51"/>
      <c r="P166" s="51"/>
      <c r="Q166" s="51"/>
      <c r="R166" s="36"/>
      <c r="S166" s="79"/>
      <c r="T166" s="81" t="str">
        <f t="shared" si="85"/>
        <v/>
      </c>
      <c r="U166" s="79"/>
      <c r="V166" s="79"/>
      <c r="W166" s="91"/>
      <c r="X166" s="25">
        <f t="shared" si="86"/>
        <v>0</v>
      </c>
      <c r="Y166" s="25">
        <f t="shared" si="87"/>
        <v>0</v>
      </c>
      <c r="Z166" s="25" t="str">
        <f>IF(X166=1, "", IF(Y166&lt;SUM(Y167:$Y$500), "Empty Row", ""))</f>
        <v/>
      </c>
      <c r="AA166" s="25" t="str">
        <f t="shared" si="78"/>
        <v/>
      </c>
      <c r="AB166" s="25" t="str">
        <f t="shared" si="79"/>
        <v/>
      </c>
      <c r="AC166" s="38" t="str">
        <f t="shared" si="88"/>
        <v/>
      </c>
      <c r="AD166" s="38" t="str">
        <f t="shared" si="89"/>
        <v/>
      </c>
      <c r="AE166" s="38" t="str">
        <f t="shared" si="90"/>
        <v/>
      </c>
      <c r="AF166" s="38" t="str">
        <f t="shared" si="91"/>
        <v/>
      </c>
      <c r="AG166" s="38" t="str">
        <f t="shared" si="92"/>
        <v/>
      </c>
      <c r="AH166" s="26" t="str">
        <f t="shared" si="93"/>
        <v/>
      </c>
      <c r="AI166" s="25" t="str">
        <f t="shared" si="80"/>
        <v/>
      </c>
      <c r="AJ166" s="25" t="str">
        <f t="shared" si="81"/>
        <v/>
      </c>
      <c r="AK166" s="26" t="str">
        <f t="shared" si="94"/>
        <v/>
      </c>
      <c r="AL166" s="38" t="str">
        <f t="shared" si="95"/>
        <v/>
      </c>
      <c r="AM166" s="25" t="str">
        <f t="shared" si="82"/>
        <v/>
      </c>
      <c r="AN166" s="38" t="str">
        <f t="shared" si="96"/>
        <v/>
      </c>
      <c r="AO166" s="38" t="str">
        <f t="shared" si="97"/>
        <v/>
      </c>
      <c r="AP166" s="38" t="str">
        <f t="shared" si="98"/>
        <v/>
      </c>
      <c r="AQ166" s="38" t="str">
        <f t="shared" si="99"/>
        <v/>
      </c>
      <c r="AR166" s="25" t="str">
        <f t="shared" si="83"/>
        <v/>
      </c>
      <c r="AS166" s="25" t="str">
        <f t="shared" si="100"/>
        <v/>
      </c>
      <c r="AT166" s="25" t="str">
        <f t="shared" si="101"/>
        <v/>
      </c>
      <c r="AU166" s="25" t="str">
        <f t="shared" si="102"/>
        <v/>
      </c>
      <c r="AV166" s="60" t="str">
        <f t="shared" si="103"/>
        <v/>
      </c>
      <c r="AW166" s="61" t="str">
        <f t="shared" si="104"/>
        <v/>
      </c>
      <c r="AX166" s="56" t="str">
        <f t="shared" si="105"/>
        <v/>
      </c>
      <c r="AY166" s="61" t="str">
        <f t="shared" si="106"/>
        <v/>
      </c>
      <c r="AZ166" s="62" t="str">
        <f t="shared" si="107"/>
        <v/>
      </c>
      <c r="BA166" s="27" t="str">
        <f t="shared" si="108"/>
        <v/>
      </c>
      <c r="BB166" s="27" t="str">
        <f t="shared" si="109"/>
        <v/>
      </c>
      <c r="BC166" s="27" t="str">
        <f t="shared" si="110"/>
        <v/>
      </c>
      <c r="BD166" s="27" t="str">
        <f t="shared" si="111"/>
        <v/>
      </c>
      <c r="BE166" s="27" t="str">
        <f t="shared" si="112"/>
        <v/>
      </c>
      <c r="BF166" s="27" t="str">
        <f t="shared" si="113"/>
        <v/>
      </c>
      <c r="BG166" s="27" t="str">
        <f t="shared" si="114"/>
        <v/>
      </c>
      <c r="BH166" s="27" t="str">
        <f t="shared" si="115"/>
        <v/>
      </c>
      <c r="BI166" s="27" t="str">
        <f t="shared" si="116"/>
        <v/>
      </c>
      <c r="BJ166" s="27" t="str">
        <f t="shared" si="84"/>
        <v/>
      </c>
      <c r="BK166" s="79"/>
    </row>
    <row r="167" spans="1:63">
      <c r="A167" s="21"/>
      <c r="B167" s="18"/>
      <c r="C167" s="51"/>
      <c r="D167" s="51"/>
      <c r="E167" s="50"/>
      <c r="F167" s="51"/>
      <c r="G167" s="51"/>
      <c r="H167" s="4"/>
      <c r="I167" s="20"/>
      <c r="J167" s="18"/>
      <c r="K167" s="4"/>
      <c r="L167" s="51"/>
      <c r="M167" s="18"/>
      <c r="N167" s="51"/>
      <c r="O167" s="51"/>
      <c r="P167" s="51"/>
      <c r="Q167" s="51"/>
      <c r="R167" s="36"/>
      <c r="S167" s="79"/>
      <c r="T167" s="81" t="str">
        <f t="shared" si="85"/>
        <v/>
      </c>
      <c r="U167" s="79"/>
      <c r="V167" s="79"/>
      <c r="W167" s="91"/>
      <c r="X167" s="25">
        <f t="shared" si="86"/>
        <v>0</v>
      </c>
      <c r="Y167" s="25">
        <f t="shared" si="87"/>
        <v>0</v>
      </c>
      <c r="Z167" s="25" t="str">
        <f>IF(X167=1, "", IF(Y167&lt;SUM(Y168:$Y$500), "Empty Row", ""))</f>
        <v/>
      </c>
      <c r="AA167" s="25" t="str">
        <f t="shared" si="78"/>
        <v/>
      </c>
      <c r="AB167" s="25" t="str">
        <f t="shared" si="79"/>
        <v/>
      </c>
      <c r="AC167" s="38" t="str">
        <f t="shared" si="88"/>
        <v/>
      </c>
      <c r="AD167" s="38" t="str">
        <f t="shared" si="89"/>
        <v/>
      </c>
      <c r="AE167" s="38" t="str">
        <f t="shared" si="90"/>
        <v/>
      </c>
      <c r="AF167" s="38" t="str">
        <f t="shared" si="91"/>
        <v/>
      </c>
      <c r="AG167" s="38" t="str">
        <f t="shared" si="92"/>
        <v/>
      </c>
      <c r="AH167" s="26" t="str">
        <f t="shared" si="93"/>
        <v/>
      </c>
      <c r="AI167" s="25" t="str">
        <f t="shared" si="80"/>
        <v/>
      </c>
      <c r="AJ167" s="25" t="str">
        <f t="shared" si="81"/>
        <v/>
      </c>
      <c r="AK167" s="26" t="str">
        <f t="shared" si="94"/>
        <v/>
      </c>
      <c r="AL167" s="38" t="str">
        <f t="shared" si="95"/>
        <v/>
      </c>
      <c r="AM167" s="25" t="str">
        <f t="shared" si="82"/>
        <v/>
      </c>
      <c r="AN167" s="38" t="str">
        <f t="shared" si="96"/>
        <v/>
      </c>
      <c r="AO167" s="38" t="str">
        <f t="shared" si="97"/>
        <v/>
      </c>
      <c r="AP167" s="38" t="str">
        <f t="shared" si="98"/>
        <v/>
      </c>
      <c r="AQ167" s="38" t="str">
        <f t="shared" si="99"/>
        <v/>
      </c>
      <c r="AR167" s="25" t="str">
        <f t="shared" si="83"/>
        <v/>
      </c>
      <c r="AS167" s="25" t="str">
        <f t="shared" si="100"/>
        <v/>
      </c>
      <c r="AT167" s="25" t="str">
        <f t="shared" si="101"/>
        <v/>
      </c>
      <c r="AU167" s="25" t="str">
        <f t="shared" si="102"/>
        <v/>
      </c>
      <c r="AV167" s="60" t="str">
        <f t="shared" si="103"/>
        <v/>
      </c>
      <c r="AW167" s="61" t="str">
        <f t="shared" si="104"/>
        <v/>
      </c>
      <c r="AX167" s="56" t="str">
        <f t="shared" si="105"/>
        <v/>
      </c>
      <c r="AY167" s="61" t="str">
        <f t="shared" si="106"/>
        <v/>
      </c>
      <c r="AZ167" s="62" t="str">
        <f t="shared" si="107"/>
        <v/>
      </c>
      <c r="BA167" s="27" t="str">
        <f t="shared" si="108"/>
        <v/>
      </c>
      <c r="BB167" s="27" t="str">
        <f t="shared" si="109"/>
        <v/>
      </c>
      <c r="BC167" s="27" t="str">
        <f t="shared" si="110"/>
        <v/>
      </c>
      <c r="BD167" s="27" t="str">
        <f t="shared" si="111"/>
        <v/>
      </c>
      <c r="BE167" s="27" t="str">
        <f t="shared" si="112"/>
        <v/>
      </c>
      <c r="BF167" s="27" t="str">
        <f t="shared" si="113"/>
        <v/>
      </c>
      <c r="BG167" s="27" t="str">
        <f t="shared" si="114"/>
        <v/>
      </c>
      <c r="BH167" s="27" t="str">
        <f t="shared" si="115"/>
        <v/>
      </c>
      <c r="BI167" s="27" t="str">
        <f t="shared" si="116"/>
        <v/>
      </c>
      <c r="BJ167" s="27" t="str">
        <f t="shared" si="84"/>
        <v/>
      </c>
      <c r="BK167" s="79"/>
    </row>
    <row r="168" spans="1:63">
      <c r="A168" s="21"/>
      <c r="B168" s="18"/>
      <c r="C168" s="51"/>
      <c r="D168" s="51"/>
      <c r="E168" s="50"/>
      <c r="F168" s="51"/>
      <c r="G168" s="51"/>
      <c r="H168" s="4"/>
      <c r="I168" s="20"/>
      <c r="J168" s="18"/>
      <c r="K168" s="4"/>
      <c r="L168" s="51"/>
      <c r="M168" s="18"/>
      <c r="N168" s="51"/>
      <c r="O168" s="51"/>
      <c r="P168" s="51"/>
      <c r="Q168" s="51"/>
      <c r="R168" s="36"/>
      <c r="S168" s="79"/>
      <c r="T168" s="81" t="str">
        <f t="shared" si="85"/>
        <v/>
      </c>
      <c r="U168" s="79"/>
      <c r="V168" s="79"/>
      <c r="W168" s="91"/>
      <c r="X168" s="25">
        <f t="shared" si="86"/>
        <v>0</v>
      </c>
      <c r="Y168" s="25">
        <f t="shared" si="87"/>
        <v>0</v>
      </c>
      <c r="Z168" s="25" t="str">
        <f>IF(X168=1, "", IF(Y168&lt;SUM(Y169:$Y$500), "Empty Row", ""))</f>
        <v/>
      </c>
      <c r="AA168" s="25" t="str">
        <f t="shared" si="78"/>
        <v/>
      </c>
      <c r="AB168" s="25" t="str">
        <f t="shared" si="79"/>
        <v/>
      </c>
      <c r="AC168" s="38" t="str">
        <f t="shared" si="88"/>
        <v/>
      </c>
      <c r="AD168" s="38" t="str">
        <f t="shared" si="89"/>
        <v/>
      </c>
      <c r="AE168" s="38" t="str">
        <f t="shared" si="90"/>
        <v/>
      </c>
      <c r="AF168" s="38" t="str">
        <f t="shared" si="91"/>
        <v/>
      </c>
      <c r="AG168" s="38" t="str">
        <f t="shared" si="92"/>
        <v/>
      </c>
      <c r="AH168" s="26" t="str">
        <f t="shared" si="93"/>
        <v/>
      </c>
      <c r="AI168" s="25" t="str">
        <f t="shared" si="80"/>
        <v/>
      </c>
      <c r="AJ168" s="25" t="str">
        <f t="shared" si="81"/>
        <v/>
      </c>
      <c r="AK168" s="26" t="str">
        <f t="shared" si="94"/>
        <v/>
      </c>
      <c r="AL168" s="38" t="str">
        <f t="shared" si="95"/>
        <v/>
      </c>
      <c r="AM168" s="25" t="str">
        <f t="shared" si="82"/>
        <v/>
      </c>
      <c r="AN168" s="38" t="str">
        <f t="shared" si="96"/>
        <v/>
      </c>
      <c r="AO168" s="38" t="str">
        <f t="shared" si="97"/>
        <v/>
      </c>
      <c r="AP168" s="38" t="str">
        <f t="shared" si="98"/>
        <v/>
      </c>
      <c r="AQ168" s="38" t="str">
        <f t="shared" si="99"/>
        <v/>
      </c>
      <c r="AR168" s="25" t="str">
        <f t="shared" si="83"/>
        <v/>
      </c>
      <c r="AS168" s="25" t="str">
        <f t="shared" si="100"/>
        <v/>
      </c>
      <c r="AT168" s="25" t="str">
        <f t="shared" si="101"/>
        <v/>
      </c>
      <c r="AU168" s="25" t="str">
        <f t="shared" si="102"/>
        <v/>
      </c>
      <c r="AV168" s="60" t="str">
        <f t="shared" si="103"/>
        <v/>
      </c>
      <c r="AW168" s="61" t="str">
        <f t="shared" si="104"/>
        <v/>
      </c>
      <c r="AX168" s="56" t="str">
        <f t="shared" si="105"/>
        <v/>
      </c>
      <c r="AY168" s="61" t="str">
        <f t="shared" si="106"/>
        <v/>
      </c>
      <c r="AZ168" s="62" t="str">
        <f t="shared" si="107"/>
        <v/>
      </c>
      <c r="BA168" s="27" t="str">
        <f t="shared" si="108"/>
        <v/>
      </c>
      <c r="BB168" s="27" t="str">
        <f t="shared" si="109"/>
        <v/>
      </c>
      <c r="BC168" s="27" t="str">
        <f t="shared" si="110"/>
        <v/>
      </c>
      <c r="BD168" s="27" t="str">
        <f t="shared" si="111"/>
        <v/>
      </c>
      <c r="BE168" s="27" t="str">
        <f t="shared" si="112"/>
        <v/>
      </c>
      <c r="BF168" s="27" t="str">
        <f t="shared" si="113"/>
        <v/>
      </c>
      <c r="BG168" s="27" t="str">
        <f t="shared" si="114"/>
        <v/>
      </c>
      <c r="BH168" s="27" t="str">
        <f t="shared" si="115"/>
        <v/>
      </c>
      <c r="BI168" s="27" t="str">
        <f t="shared" si="116"/>
        <v/>
      </c>
      <c r="BJ168" s="27" t="str">
        <f t="shared" si="84"/>
        <v/>
      </c>
      <c r="BK168" s="79"/>
    </row>
    <row r="169" spans="1:63">
      <c r="A169" s="21"/>
      <c r="B169" s="18"/>
      <c r="C169" s="51"/>
      <c r="D169" s="51"/>
      <c r="E169" s="50"/>
      <c r="F169" s="51"/>
      <c r="G169" s="51"/>
      <c r="H169" s="4"/>
      <c r="I169" s="20"/>
      <c r="J169" s="18"/>
      <c r="K169" s="4"/>
      <c r="L169" s="51"/>
      <c r="M169" s="18"/>
      <c r="N169" s="51"/>
      <c r="O169" s="51"/>
      <c r="P169" s="51"/>
      <c r="Q169" s="51"/>
      <c r="R169" s="36"/>
      <c r="S169" s="79"/>
      <c r="T169" s="81" t="str">
        <f t="shared" si="85"/>
        <v/>
      </c>
      <c r="U169" s="79"/>
      <c r="V169" s="79"/>
      <c r="W169" s="91"/>
      <c r="X169" s="25">
        <f t="shared" si="86"/>
        <v>0</v>
      </c>
      <c r="Y169" s="25">
        <f t="shared" si="87"/>
        <v>0</v>
      </c>
      <c r="Z169" s="25" t="str">
        <f>IF(X169=1, "", IF(Y169&lt;SUM(Y170:$Y$500), "Empty Row", ""))</f>
        <v/>
      </c>
      <c r="AA169" s="25" t="str">
        <f t="shared" si="78"/>
        <v/>
      </c>
      <c r="AB169" s="25" t="str">
        <f t="shared" si="79"/>
        <v/>
      </c>
      <c r="AC169" s="38" t="str">
        <f t="shared" si="88"/>
        <v/>
      </c>
      <c r="AD169" s="38" t="str">
        <f t="shared" si="89"/>
        <v/>
      </c>
      <c r="AE169" s="38" t="str">
        <f t="shared" si="90"/>
        <v/>
      </c>
      <c r="AF169" s="38" t="str">
        <f t="shared" si="91"/>
        <v/>
      </c>
      <c r="AG169" s="38" t="str">
        <f t="shared" si="92"/>
        <v/>
      </c>
      <c r="AH169" s="26" t="str">
        <f t="shared" si="93"/>
        <v/>
      </c>
      <c r="AI169" s="25" t="str">
        <f t="shared" si="80"/>
        <v/>
      </c>
      <c r="AJ169" s="25" t="str">
        <f t="shared" si="81"/>
        <v/>
      </c>
      <c r="AK169" s="26" t="str">
        <f t="shared" si="94"/>
        <v/>
      </c>
      <c r="AL169" s="38" t="str">
        <f t="shared" si="95"/>
        <v/>
      </c>
      <c r="AM169" s="25" t="str">
        <f t="shared" si="82"/>
        <v/>
      </c>
      <c r="AN169" s="38" t="str">
        <f t="shared" si="96"/>
        <v/>
      </c>
      <c r="AO169" s="38" t="str">
        <f t="shared" si="97"/>
        <v/>
      </c>
      <c r="AP169" s="38" t="str">
        <f t="shared" si="98"/>
        <v/>
      </c>
      <c r="AQ169" s="38" t="str">
        <f t="shared" si="99"/>
        <v/>
      </c>
      <c r="AR169" s="25" t="str">
        <f t="shared" si="83"/>
        <v/>
      </c>
      <c r="AS169" s="25" t="str">
        <f t="shared" si="100"/>
        <v/>
      </c>
      <c r="AT169" s="25" t="str">
        <f t="shared" si="101"/>
        <v/>
      </c>
      <c r="AU169" s="25" t="str">
        <f t="shared" si="102"/>
        <v/>
      </c>
      <c r="AV169" s="60" t="str">
        <f t="shared" si="103"/>
        <v/>
      </c>
      <c r="AW169" s="61" t="str">
        <f t="shared" si="104"/>
        <v/>
      </c>
      <c r="AX169" s="56" t="str">
        <f t="shared" si="105"/>
        <v/>
      </c>
      <c r="AY169" s="61" t="str">
        <f t="shared" si="106"/>
        <v/>
      </c>
      <c r="AZ169" s="62" t="str">
        <f t="shared" si="107"/>
        <v/>
      </c>
      <c r="BA169" s="27" t="str">
        <f t="shared" si="108"/>
        <v/>
      </c>
      <c r="BB169" s="27" t="str">
        <f t="shared" si="109"/>
        <v/>
      </c>
      <c r="BC169" s="27" t="str">
        <f t="shared" si="110"/>
        <v/>
      </c>
      <c r="BD169" s="27" t="str">
        <f t="shared" si="111"/>
        <v/>
      </c>
      <c r="BE169" s="27" t="str">
        <f t="shared" si="112"/>
        <v/>
      </c>
      <c r="BF169" s="27" t="str">
        <f t="shared" si="113"/>
        <v/>
      </c>
      <c r="BG169" s="27" t="str">
        <f t="shared" si="114"/>
        <v/>
      </c>
      <c r="BH169" s="27" t="str">
        <f t="shared" si="115"/>
        <v/>
      </c>
      <c r="BI169" s="27" t="str">
        <f t="shared" si="116"/>
        <v/>
      </c>
      <c r="BJ169" s="27" t="str">
        <f t="shared" si="84"/>
        <v/>
      </c>
      <c r="BK169" s="79"/>
    </row>
    <row r="170" spans="1:63">
      <c r="A170" s="21"/>
      <c r="B170" s="18"/>
      <c r="C170" s="51"/>
      <c r="D170" s="51"/>
      <c r="E170" s="50"/>
      <c r="F170" s="51"/>
      <c r="G170" s="51"/>
      <c r="H170" s="4"/>
      <c r="I170" s="20"/>
      <c r="J170" s="18"/>
      <c r="K170" s="4"/>
      <c r="L170" s="51"/>
      <c r="M170" s="18"/>
      <c r="N170" s="51"/>
      <c r="O170" s="51"/>
      <c r="P170" s="51"/>
      <c r="Q170" s="51"/>
      <c r="R170" s="36"/>
      <c r="S170" s="79"/>
      <c r="T170" s="81" t="str">
        <f t="shared" si="85"/>
        <v/>
      </c>
      <c r="U170" s="79"/>
      <c r="V170" s="79"/>
      <c r="W170" s="91"/>
      <c r="X170" s="25">
        <f t="shared" si="86"/>
        <v>0</v>
      </c>
      <c r="Y170" s="25">
        <f t="shared" si="87"/>
        <v>0</v>
      </c>
      <c r="Z170" s="25" t="str">
        <f>IF(X170=1, "", IF(Y170&lt;SUM(Y171:$Y$500), "Empty Row", ""))</f>
        <v/>
      </c>
      <c r="AA170" s="25" t="str">
        <f t="shared" si="78"/>
        <v/>
      </c>
      <c r="AB170" s="25" t="str">
        <f t="shared" si="79"/>
        <v/>
      </c>
      <c r="AC170" s="38" t="str">
        <f t="shared" si="88"/>
        <v/>
      </c>
      <c r="AD170" s="38" t="str">
        <f t="shared" si="89"/>
        <v/>
      </c>
      <c r="AE170" s="38" t="str">
        <f t="shared" si="90"/>
        <v/>
      </c>
      <c r="AF170" s="38" t="str">
        <f t="shared" si="91"/>
        <v/>
      </c>
      <c r="AG170" s="38" t="str">
        <f t="shared" si="92"/>
        <v/>
      </c>
      <c r="AH170" s="26" t="str">
        <f t="shared" si="93"/>
        <v/>
      </c>
      <c r="AI170" s="25" t="str">
        <f t="shared" si="80"/>
        <v/>
      </c>
      <c r="AJ170" s="25" t="str">
        <f t="shared" si="81"/>
        <v/>
      </c>
      <c r="AK170" s="26" t="str">
        <f t="shared" si="94"/>
        <v/>
      </c>
      <c r="AL170" s="38" t="str">
        <f t="shared" si="95"/>
        <v/>
      </c>
      <c r="AM170" s="25" t="str">
        <f t="shared" si="82"/>
        <v/>
      </c>
      <c r="AN170" s="38" t="str">
        <f t="shared" si="96"/>
        <v/>
      </c>
      <c r="AO170" s="38" t="str">
        <f t="shared" si="97"/>
        <v/>
      </c>
      <c r="AP170" s="38" t="str">
        <f t="shared" si="98"/>
        <v/>
      </c>
      <c r="AQ170" s="38" t="str">
        <f t="shared" si="99"/>
        <v/>
      </c>
      <c r="AR170" s="25" t="str">
        <f t="shared" si="83"/>
        <v/>
      </c>
      <c r="AS170" s="25" t="str">
        <f t="shared" si="100"/>
        <v/>
      </c>
      <c r="AT170" s="25" t="str">
        <f t="shared" si="101"/>
        <v/>
      </c>
      <c r="AU170" s="25" t="str">
        <f t="shared" si="102"/>
        <v/>
      </c>
      <c r="AV170" s="60" t="str">
        <f t="shared" si="103"/>
        <v/>
      </c>
      <c r="AW170" s="61" t="str">
        <f t="shared" si="104"/>
        <v/>
      </c>
      <c r="AX170" s="56" t="str">
        <f t="shared" si="105"/>
        <v/>
      </c>
      <c r="AY170" s="61" t="str">
        <f t="shared" si="106"/>
        <v/>
      </c>
      <c r="AZ170" s="62" t="str">
        <f t="shared" si="107"/>
        <v/>
      </c>
      <c r="BA170" s="27" t="str">
        <f t="shared" si="108"/>
        <v/>
      </c>
      <c r="BB170" s="27" t="str">
        <f t="shared" si="109"/>
        <v/>
      </c>
      <c r="BC170" s="27" t="str">
        <f t="shared" si="110"/>
        <v/>
      </c>
      <c r="BD170" s="27" t="str">
        <f t="shared" si="111"/>
        <v/>
      </c>
      <c r="BE170" s="27" t="str">
        <f t="shared" si="112"/>
        <v/>
      </c>
      <c r="BF170" s="27" t="str">
        <f t="shared" si="113"/>
        <v/>
      </c>
      <c r="BG170" s="27" t="str">
        <f t="shared" si="114"/>
        <v/>
      </c>
      <c r="BH170" s="27" t="str">
        <f t="shared" si="115"/>
        <v/>
      </c>
      <c r="BI170" s="27" t="str">
        <f t="shared" si="116"/>
        <v/>
      </c>
      <c r="BJ170" s="27" t="str">
        <f t="shared" si="84"/>
        <v/>
      </c>
      <c r="BK170" s="79"/>
    </row>
    <row r="171" spans="1:63">
      <c r="A171" s="21"/>
      <c r="B171" s="18"/>
      <c r="C171" s="51"/>
      <c r="D171" s="51"/>
      <c r="E171" s="50"/>
      <c r="F171" s="51"/>
      <c r="G171" s="51"/>
      <c r="H171" s="4"/>
      <c r="I171" s="20"/>
      <c r="J171" s="18"/>
      <c r="K171" s="4"/>
      <c r="L171" s="51"/>
      <c r="M171" s="18"/>
      <c r="N171" s="51"/>
      <c r="O171" s="51"/>
      <c r="P171" s="51"/>
      <c r="Q171" s="51"/>
      <c r="R171" s="36"/>
      <c r="S171" s="79"/>
      <c r="T171" s="81" t="str">
        <f t="shared" si="85"/>
        <v/>
      </c>
      <c r="U171" s="79"/>
      <c r="V171" s="79"/>
      <c r="W171" s="91"/>
      <c r="X171" s="25">
        <f t="shared" si="86"/>
        <v>0</v>
      </c>
      <c r="Y171" s="25">
        <f t="shared" si="87"/>
        <v>0</v>
      </c>
      <c r="Z171" s="25" t="str">
        <f>IF(X171=1, "", IF(Y171&lt;SUM(Y172:$Y$500), "Empty Row", ""))</f>
        <v/>
      </c>
      <c r="AA171" s="25" t="str">
        <f t="shared" si="78"/>
        <v/>
      </c>
      <c r="AB171" s="25" t="str">
        <f t="shared" si="79"/>
        <v/>
      </c>
      <c r="AC171" s="38" t="str">
        <f t="shared" si="88"/>
        <v/>
      </c>
      <c r="AD171" s="38" t="str">
        <f t="shared" si="89"/>
        <v/>
      </c>
      <c r="AE171" s="38" t="str">
        <f t="shared" si="90"/>
        <v/>
      </c>
      <c r="AF171" s="38" t="str">
        <f t="shared" si="91"/>
        <v/>
      </c>
      <c r="AG171" s="38" t="str">
        <f t="shared" si="92"/>
        <v/>
      </c>
      <c r="AH171" s="26" t="str">
        <f t="shared" si="93"/>
        <v/>
      </c>
      <c r="AI171" s="25" t="str">
        <f t="shared" si="80"/>
        <v/>
      </c>
      <c r="AJ171" s="25" t="str">
        <f t="shared" si="81"/>
        <v/>
      </c>
      <c r="AK171" s="26" t="str">
        <f t="shared" si="94"/>
        <v/>
      </c>
      <c r="AL171" s="38" t="str">
        <f t="shared" si="95"/>
        <v/>
      </c>
      <c r="AM171" s="25" t="str">
        <f t="shared" si="82"/>
        <v/>
      </c>
      <c r="AN171" s="38" t="str">
        <f t="shared" si="96"/>
        <v/>
      </c>
      <c r="AO171" s="38" t="str">
        <f t="shared" si="97"/>
        <v/>
      </c>
      <c r="AP171" s="38" t="str">
        <f t="shared" si="98"/>
        <v/>
      </c>
      <c r="AQ171" s="38" t="str">
        <f t="shared" si="99"/>
        <v/>
      </c>
      <c r="AR171" s="25" t="str">
        <f t="shared" si="83"/>
        <v/>
      </c>
      <c r="AS171" s="25" t="str">
        <f t="shared" si="100"/>
        <v/>
      </c>
      <c r="AT171" s="25" t="str">
        <f t="shared" si="101"/>
        <v/>
      </c>
      <c r="AU171" s="25" t="str">
        <f t="shared" si="102"/>
        <v/>
      </c>
      <c r="AV171" s="60" t="str">
        <f t="shared" si="103"/>
        <v/>
      </c>
      <c r="AW171" s="61" t="str">
        <f t="shared" si="104"/>
        <v/>
      </c>
      <c r="AX171" s="56" t="str">
        <f t="shared" si="105"/>
        <v/>
      </c>
      <c r="AY171" s="61" t="str">
        <f t="shared" si="106"/>
        <v/>
      </c>
      <c r="AZ171" s="62" t="str">
        <f t="shared" si="107"/>
        <v/>
      </c>
      <c r="BA171" s="27" t="str">
        <f t="shared" si="108"/>
        <v/>
      </c>
      <c r="BB171" s="27" t="str">
        <f t="shared" si="109"/>
        <v/>
      </c>
      <c r="BC171" s="27" t="str">
        <f t="shared" si="110"/>
        <v/>
      </c>
      <c r="BD171" s="27" t="str">
        <f t="shared" si="111"/>
        <v/>
      </c>
      <c r="BE171" s="27" t="str">
        <f t="shared" si="112"/>
        <v/>
      </c>
      <c r="BF171" s="27" t="str">
        <f t="shared" si="113"/>
        <v/>
      </c>
      <c r="BG171" s="27" t="str">
        <f t="shared" si="114"/>
        <v/>
      </c>
      <c r="BH171" s="27" t="str">
        <f t="shared" si="115"/>
        <v/>
      </c>
      <c r="BI171" s="27" t="str">
        <f t="shared" si="116"/>
        <v/>
      </c>
      <c r="BJ171" s="27" t="str">
        <f t="shared" si="84"/>
        <v/>
      </c>
      <c r="BK171" s="79"/>
    </row>
    <row r="172" spans="1:63">
      <c r="A172" s="21"/>
      <c r="B172" s="18"/>
      <c r="C172" s="51"/>
      <c r="D172" s="51"/>
      <c r="E172" s="50"/>
      <c r="F172" s="51"/>
      <c r="G172" s="51"/>
      <c r="H172" s="4"/>
      <c r="I172" s="20"/>
      <c r="J172" s="18"/>
      <c r="K172" s="4"/>
      <c r="L172" s="51"/>
      <c r="M172" s="18"/>
      <c r="N172" s="51"/>
      <c r="O172" s="51"/>
      <c r="P172" s="51"/>
      <c r="Q172" s="51"/>
      <c r="R172" s="36"/>
      <c r="S172" s="79"/>
      <c r="T172" s="81" t="str">
        <f t="shared" si="85"/>
        <v/>
      </c>
      <c r="U172" s="79"/>
      <c r="V172" s="79"/>
      <c r="W172" s="91"/>
      <c r="X172" s="25">
        <f t="shared" si="86"/>
        <v>0</v>
      </c>
      <c r="Y172" s="25">
        <f t="shared" si="87"/>
        <v>0</v>
      </c>
      <c r="Z172" s="25" t="str">
        <f>IF(X172=1, "", IF(Y172&lt;SUM(Y173:$Y$500), "Empty Row", ""))</f>
        <v/>
      </c>
      <c r="AA172" s="25" t="str">
        <f t="shared" si="78"/>
        <v/>
      </c>
      <c r="AB172" s="25" t="str">
        <f t="shared" si="79"/>
        <v/>
      </c>
      <c r="AC172" s="38" t="str">
        <f t="shared" si="88"/>
        <v/>
      </c>
      <c r="AD172" s="38" t="str">
        <f t="shared" si="89"/>
        <v/>
      </c>
      <c r="AE172" s="38" t="str">
        <f t="shared" si="90"/>
        <v/>
      </c>
      <c r="AF172" s="38" t="str">
        <f t="shared" si="91"/>
        <v/>
      </c>
      <c r="AG172" s="38" t="str">
        <f t="shared" si="92"/>
        <v/>
      </c>
      <c r="AH172" s="26" t="str">
        <f t="shared" si="93"/>
        <v/>
      </c>
      <c r="AI172" s="25" t="str">
        <f t="shared" si="80"/>
        <v/>
      </c>
      <c r="AJ172" s="25" t="str">
        <f t="shared" si="81"/>
        <v/>
      </c>
      <c r="AK172" s="26" t="str">
        <f t="shared" si="94"/>
        <v/>
      </c>
      <c r="AL172" s="38" t="str">
        <f t="shared" si="95"/>
        <v/>
      </c>
      <c r="AM172" s="25" t="str">
        <f t="shared" si="82"/>
        <v/>
      </c>
      <c r="AN172" s="38" t="str">
        <f t="shared" si="96"/>
        <v/>
      </c>
      <c r="AO172" s="38" t="str">
        <f t="shared" si="97"/>
        <v/>
      </c>
      <c r="AP172" s="38" t="str">
        <f t="shared" si="98"/>
        <v/>
      </c>
      <c r="AQ172" s="38" t="str">
        <f t="shared" si="99"/>
        <v/>
      </c>
      <c r="AR172" s="25" t="str">
        <f t="shared" si="83"/>
        <v/>
      </c>
      <c r="AS172" s="25" t="str">
        <f t="shared" si="100"/>
        <v/>
      </c>
      <c r="AT172" s="25" t="str">
        <f t="shared" si="101"/>
        <v/>
      </c>
      <c r="AU172" s="25" t="str">
        <f t="shared" si="102"/>
        <v/>
      </c>
      <c r="AV172" s="60" t="str">
        <f t="shared" si="103"/>
        <v/>
      </c>
      <c r="AW172" s="61" t="str">
        <f t="shared" si="104"/>
        <v/>
      </c>
      <c r="AX172" s="56" t="str">
        <f t="shared" si="105"/>
        <v/>
      </c>
      <c r="AY172" s="61" t="str">
        <f t="shared" si="106"/>
        <v/>
      </c>
      <c r="AZ172" s="62" t="str">
        <f t="shared" si="107"/>
        <v/>
      </c>
      <c r="BA172" s="27" t="str">
        <f t="shared" si="108"/>
        <v/>
      </c>
      <c r="BB172" s="27" t="str">
        <f t="shared" si="109"/>
        <v/>
      </c>
      <c r="BC172" s="27" t="str">
        <f t="shared" si="110"/>
        <v/>
      </c>
      <c r="BD172" s="27" t="str">
        <f t="shared" si="111"/>
        <v/>
      </c>
      <c r="BE172" s="27" t="str">
        <f t="shared" si="112"/>
        <v/>
      </c>
      <c r="BF172" s="27" t="str">
        <f t="shared" si="113"/>
        <v/>
      </c>
      <c r="BG172" s="27" t="str">
        <f t="shared" si="114"/>
        <v/>
      </c>
      <c r="BH172" s="27" t="str">
        <f t="shared" si="115"/>
        <v/>
      </c>
      <c r="BI172" s="27" t="str">
        <f t="shared" si="116"/>
        <v/>
      </c>
      <c r="BJ172" s="27" t="str">
        <f t="shared" si="84"/>
        <v/>
      </c>
      <c r="BK172" s="79"/>
    </row>
    <row r="173" spans="1:63">
      <c r="A173" s="21"/>
      <c r="B173" s="18"/>
      <c r="C173" s="51"/>
      <c r="D173" s="51"/>
      <c r="E173" s="50"/>
      <c r="F173" s="51"/>
      <c r="G173" s="51"/>
      <c r="H173" s="4"/>
      <c r="I173" s="20"/>
      <c r="J173" s="18"/>
      <c r="K173" s="4"/>
      <c r="L173" s="51"/>
      <c r="M173" s="18"/>
      <c r="N173" s="51"/>
      <c r="O173" s="51"/>
      <c r="P173" s="51"/>
      <c r="Q173" s="51"/>
      <c r="R173" s="36"/>
      <c r="S173" s="79"/>
      <c r="T173" s="81" t="str">
        <f t="shared" si="85"/>
        <v/>
      </c>
      <c r="U173" s="79"/>
      <c r="V173" s="79"/>
      <c r="W173" s="91"/>
      <c r="X173" s="25">
        <f t="shared" si="86"/>
        <v>0</v>
      </c>
      <c r="Y173" s="25">
        <f t="shared" si="87"/>
        <v>0</v>
      </c>
      <c r="Z173" s="25" t="str">
        <f>IF(X173=1, "", IF(Y173&lt;SUM(Y174:$Y$500), "Empty Row", ""))</f>
        <v/>
      </c>
      <c r="AA173" s="25" t="str">
        <f t="shared" si="78"/>
        <v/>
      </c>
      <c r="AB173" s="25" t="str">
        <f t="shared" si="79"/>
        <v/>
      </c>
      <c r="AC173" s="38" t="str">
        <f t="shared" si="88"/>
        <v/>
      </c>
      <c r="AD173" s="38" t="str">
        <f t="shared" si="89"/>
        <v/>
      </c>
      <c r="AE173" s="38" t="str">
        <f t="shared" si="90"/>
        <v/>
      </c>
      <c r="AF173" s="38" t="str">
        <f t="shared" si="91"/>
        <v/>
      </c>
      <c r="AG173" s="38" t="str">
        <f t="shared" si="92"/>
        <v/>
      </c>
      <c r="AH173" s="26" t="str">
        <f t="shared" si="93"/>
        <v/>
      </c>
      <c r="AI173" s="25" t="str">
        <f t="shared" si="80"/>
        <v/>
      </c>
      <c r="AJ173" s="25" t="str">
        <f t="shared" si="81"/>
        <v/>
      </c>
      <c r="AK173" s="26" t="str">
        <f t="shared" si="94"/>
        <v/>
      </c>
      <c r="AL173" s="38" t="str">
        <f t="shared" si="95"/>
        <v/>
      </c>
      <c r="AM173" s="25" t="str">
        <f t="shared" si="82"/>
        <v/>
      </c>
      <c r="AN173" s="38" t="str">
        <f t="shared" si="96"/>
        <v/>
      </c>
      <c r="AO173" s="38" t="str">
        <f t="shared" si="97"/>
        <v/>
      </c>
      <c r="AP173" s="38" t="str">
        <f t="shared" si="98"/>
        <v/>
      </c>
      <c r="AQ173" s="38" t="str">
        <f t="shared" si="99"/>
        <v/>
      </c>
      <c r="AR173" s="25" t="str">
        <f t="shared" si="83"/>
        <v/>
      </c>
      <c r="AS173" s="25" t="str">
        <f t="shared" si="100"/>
        <v/>
      </c>
      <c r="AT173" s="25" t="str">
        <f t="shared" si="101"/>
        <v/>
      </c>
      <c r="AU173" s="25" t="str">
        <f t="shared" si="102"/>
        <v/>
      </c>
      <c r="AV173" s="60" t="str">
        <f t="shared" si="103"/>
        <v/>
      </c>
      <c r="AW173" s="61" t="str">
        <f t="shared" si="104"/>
        <v/>
      </c>
      <c r="AX173" s="56" t="str">
        <f t="shared" si="105"/>
        <v/>
      </c>
      <c r="AY173" s="61" t="str">
        <f t="shared" si="106"/>
        <v/>
      </c>
      <c r="AZ173" s="62" t="str">
        <f t="shared" si="107"/>
        <v/>
      </c>
      <c r="BA173" s="27" t="str">
        <f t="shared" si="108"/>
        <v/>
      </c>
      <c r="BB173" s="27" t="str">
        <f t="shared" si="109"/>
        <v/>
      </c>
      <c r="BC173" s="27" t="str">
        <f t="shared" si="110"/>
        <v/>
      </c>
      <c r="BD173" s="27" t="str">
        <f t="shared" si="111"/>
        <v/>
      </c>
      <c r="BE173" s="27" t="str">
        <f t="shared" si="112"/>
        <v/>
      </c>
      <c r="BF173" s="27" t="str">
        <f t="shared" si="113"/>
        <v/>
      </c>
      <c r="BG173" s="27" t="str">
        <f t="shared" si="114"/>
        <v/>
      </c>
      <c r="BH173" s="27" t="str">
        <f t="shared" si="115"/>
        <v/>
      </c>
      <c r="BI173" s="27" t="str">
        <f t="shared" si="116"/>
        <v/>
      </c>
      <c r="BJ173" s="27" t="str">
        <f t="shared" si="84"/>
        <v/>
      </c>
      <c r="BK173" s="79"/>
    </row>
    <row r="174" spans="1:63">
      <c r="A174" s="21"/>
      <c r="B174" s="18"/>
      <c r="C174" s="51"/>
      <c r="D174" s="51"/>
      <c r="E174" s="50"/>
      <c r="F174" s="51"/>
      <c r="G174" s="51"/>
      <c r="H174" s="4"/>
      <c r="I174" s="20"/>
      <c r="J174" s="18"/>
      <c r="K174" s="4"/>
      <c r="L174" s="51"/>
      <c r="M174" s="18"/>
      <c r="N174" s="51"/>
      <c r="O174" s="51"/>
      <c r="P174" s="51"/>
      <c r="Q174" s="51"/>
      <c r="R174" s="36"/>
      <c r="S174" s="79"/>
      <c r="T174" s="81" t="str">
        <f t="shared" si="85"/>
        <v/>
      </c>
      <c r="U174" s="79"/>
      <c r="V174" s="79"/>
      <c r="W174" s="91"/>
      <c r="X174" s="25">
        <f t="shared" si="86"/>
        <v>0</v>
      </c>
      <c r="Y174" s="25">
        <f t="shared" si="87"/>
        <v>0</v>
      </c>
      <c r="Z174" s="25" t="str">
        <f>IF(X174=1, "", IF(Y174&lt;SUM(Y175:$Y$500), "Empty Row", ""))</f>
        <v/>
      </c>
      <c r="AA174" s="25" t="str">
        <f t="shared" si="78"/>
        <v/>
      </c>
      <c r="AB174" s="25" t="str">
        <f t="shared" si="79"/>
        <v/>
      </c>
      <c r="AC174" s="38" t="str">
        <f t="shared" si="88"/>
        <v/>
      </c>
      <c r="AD174" s="38" t="str">
        <f t="shared" si="89"/>
        <v/>
      </c>
      <c r="AE174" s="38" t="str">
        <f t="shared" si="90"/>
        <v/>
      </c>
      <c r="AF174" s="38" t="str">
        <f t="shared" si="91"/>
        <v/>
      </c>
      <c r="AG174" s="38" t="str">
        <f t="shared" si="92"/>
        <v/>
      </c>
      <c r="AH174" s="26" t="str">
        <f t="shared" si="93"/>
        <v/>
      </c>
      <c r="AI174" s="25" t="str">
        <f t="shared" si="80"/>
        <v/>
      </c>
      <c r="AJ174" s="25" t="str">
        <f t="shared" si="81"/>
        <v/>
      </c>
      <c r="AK174" s="26" t="str">
        <f t="shared" si="94"/>
        <v/>
      </c>
      <c r="AL174" s="38" t="str">
        <f t="shared" si="95"/>
        <v/>
      </c>
      <c r="AM174" s="25" t="str">
        <f t="shared" si="82"/>
        <v/>
      </c>
      <c r="AN174" s="38" t="str">
        <f t="shared" si="96"/>
        <v/>
      </c>
      <c r="AO174" s="38" t="str">
        <f t="shared" si="97"/>
        <v/>
      </c>
      <c r="AP174" s="38" t="str">
        <f t="shared" si="98"/>
        <v/>
      </c>
      <c r="AQ174" s="38" t="str">
        <f t="shared" si="99"/>
        <v/>
      </c>
      <c r="AR174" s="25" t="str">
        <f t="shared" si="83"/>
        <v/>
      </c>
      <c r="AS174" s="25" t="str">
        <f t="shared" si="100"/>
        <v/>
      </c>
      <c r="AT174" s="25" t="str">
        <f t="shared" si="101"/>
        <v/>
      </c>
      <c r="AU174" s="25" t="str">
        <f t="shared" si="102"/>
        <v/>
      </c>
      <c r="AV174" s="60" t="str">
        <f t="shared" si="103"/>
        <v/>
      </c>
      <c r="AW174" s="61" t="str">
        <f t="shared" si="104"/>
        <v/>
      </c>
      <c r="AX174" s="56" t="str">
        <f t="shared" si="105"/>
        <v/>
      </c>
      <c r="AY174" s="61" t="str">
        <f t="shared" si="106"/>
        <v/>
      </c>
      <c r="AZ174" s="62" t="str">
        <f t="shared" si="107"/>
        <v/>
      </c>
      <c r="BA174" s="27" t="str">
        <f t="shared" si="108"/>
        <v/>
      </c>
      <c r="BB174" s="27" t="str">
        <f t="shared" si="109"/>
        <v/>
      </c>
      <c r="BC174" s="27" t="str">
        <f t="shared" si="110"/>
        <v/>
      </c>
      <c r="BD174" s="27" t="str">
        <f t="shared" si="111"/>
        <v/>
      </c>
      <c r="BE174" s="27" t="str">
        <f t="shared" si="112"/>
        <v/>
      </c>
      <c r="BF174" s="27" t="str">
        <f t="shared" si="113"/>
        <v/>
      </c>
      <c r="BG174" s="27" t="str">
        <f t="shared" si="114"/>
        <v/>
      </c>
      <c r="BH174" s="27" t="str">
        <f t="shared" si="115"/>
        <v/>
      </c>
      <c r="BI174" s="27" t="str">
        <f t="shared" si="116"/>
        <v/>
      </c>
      <c r="BJ174" s="27" t="str">
        <f t="shared" si="84"/>
        <v/>
      </c>
      <c r="BK174" s="79"/>
    </row>
    <row r="175" spans="1:63">
      <c r="A175" s="21"/>
      <c r="B175" s="18"/>
      <c r="C175" s="51"/>
      <c r="D175" s="51"/>
      <c r="E175" s="50"/>
      <c r="F175" s="51"/>
      <c r="G175" s="51"/>
      <c r="H175" s="4"/>
      <c r="I175" s="20"/>
      <c r="J175" s="18"/>
      <c r="K175" s="4"/>
      <c r="L175" s="51"/>
      <c r="M175" s="18"/>
      <c r="N175" s="51"/>
      <c r="O175" s="51"/>
      <c r="P175" s="51"/>
      <c r="Q175" s="51"/>
      <c r="R175" s="36"/>
      <c r="S175" s="79"/>
      <c r="T175" s="81" t="str">
        <f t="shared" si="85"/>
        <v/>
      </c>
      <c r="U175" s="79"/>
      <c r="V175" s="79"/>
      <c r="W175" s="91"/>
      <c r="X175" s="25">
        <f t="shared" si="86"/>
        <v>0</v>
      </c>
      <c r="Y175" s="25">
        <f t="shared" si="87"/>
        <v>0</v>
      </c>
      <c r="Z175" s="25" t="str">
        <f>IF(X175=1, "", IF(Y175&lt;SUM(Y176:$Y$500), "Empty Row", ""))</f>
        <v/>
      </c>
      <c r="AA175" s="25" t="str">
        <f t="shared" si="78"/>
        <v/>
      </c>
      <c r="AB175" s="25" t="str">
        <f t="shared" si="79"/>
        <v/>
      </c>
      <c r="AC175" s="38" t="str">
        <f t="shared" si="88"/>
        <v/>
      </c>
      <c r="AD175" s="38" t="str">
        <f t="shared" si="89"/>
        <v/>
      </c>
      <c r="AE175" s="38" t="str">
        <f t="shared" si="90"/>
        <v/>
      </c>
      <c r="AF175" s="38" t="str">
        <f t="shared" si="91"/>
        <v/>
      </c>
      <c r="AG175" s="38" t="str">
        <f t="shared" si="92"/>
        <v/>
      </c>
      <c r="AH175" s="26" t="str">
        <f t="shared" si="93"/>
        <v/>
      </c>
      <c r="AI175" s="25" t="str">
        <f t="shared" si="80"/>
        <v/>
      </c>
      <c r="AJ175" s="25" t="str">
        <f t="shared" si="81"/>
        <v/>
      </c>
      <c r="AK175" s="26" t="str">
        <f t="shared" si="94"/>
        <v/>
      </c>
      <c r="AL175" s="38" t="str">
        <f t="shared" si="95"/>
        <v/>
      </c>
      <c r="AM175" s="25" t="str">
        <f t="shared" si="82"/>
        <v/>
      </c>
      <c r="AN175" s="38" t="str">
        <f t="shared" si="96"/>
        <v/>
      </c>
      <c r="AO175" s="38" t="str">
        <f t="shared" si="97"/>
        <v/>
      </c>
      <c r="AP175" s="38" t="str">
        <f t="shared" si="98"/>
        <v/>
      </c>
      <c r="AQ175" s="38" t="str">
        <f t="shared" si="99"/>
        <v/>
      </c>
      <c r="AR175" s="25" t="str">
        <f t="shared" si="83"/>
        <v/>
      </c>
      <c r="AS175" s="25" t="str">
        <f t="shared" si="100"/>
        <v/>
      </c>
      <c r="AT175" s="25" t="str">
        <f t="shared" si="101"/>
        <v/>
      </c>
      <c r="AU175" s="25" t="str">
        <f t="shared" si="102"/>
        <v/>
      </c>
      <c r="AV175" s="60" t="str">
        <f t="shared" si="103"/>
        <v/>
      </c>
      <c r="AW175" s="61" t="str">
        <f t="shared" si="104"/>
        <v/>
      </c>
      <c r="AX175" s="56" t="str">
        <f t="shared" si="105"/>
        <v/>
      </c>
      <c r="AY175" s="61" t="str">
        <f t="shared" si="106"/>
        <v/>
      </c>
      <c r="AZ175" s="62" t="str">
        <f t="shared" si="107"/>
        <v/>
      </c>
      <c r="BA175" s="27" t="str">
        <f t="shared" si="108"/>
        <v/>
      </c>
      <c r="BB175" s="27" t="str">
        <f t="shared" si="109"/>
        <v/>
      </c>
      <c r="BC175" s="27" t="str">
        <f t="shared" si="110"/>
        <v/>
      </c>
      <c r="BD175" s="27" t="str">
        <f t="shared" si="111"/>
        <v/>
      </c>
      <c r="BE175" s="27" t="str">
        <f t="shared" si="112"/>
        <v/>
      </c>
      <c r="BF175" s="27" t="str">
        <f t="shared" si="113"/>
        <v/>
      </c>
      <c r="BG175" s="27" t="str">
        <f t="shared" si="114"/>
        <v/>
      </c>
      <c r="BH175" s="27" t="str">
        <f t="shared" si="115"/>
        <v/>
      </c>
      <c r="BI175" s="27" t="str">
        <f t="shared" si="116"/>
        <v/>
      </c>
      <c r="BJ175" s="27" t="str">
        <f t="shared" si="84"/>
        <v/>
      </c>
      <c r="BK175" s="79"/>
    </row>
    <row r="176" spans="1:63">
      <c r="A176" s="21"/>
      <c r="B176" s="18"/>
      <c r="C176" s="51"/>
      <c r="D176" s="51"/>
      <c r="E176" s="50"/>
      <c r="F176" s="51"/>
      <c r="G176" s="51"/>
      <c r="H176" s="4"/>
      <c r="I176" s="20"/>
      <c r="J176" s="18"/>
      <c r="K176" s="4"/>
      <c r="L176" s="51"/>
      <c r="M176" s="18"/>
      <c r="N176" s="51"/>
      <c r="O176" s="51"/>
      <c r="P176" s="51"/>
      <c r="Q176" s="51"/>
      <c r="R176" s="36"/>
      <c r="S176" s="79"/>
      <c r="T176" s="81" t="str">
        <f t="shared" si="85"/>
        <v/>
      </c>
      <c r="U176" s="79"/>
      <c r="V176" s="79"/>
      <c r="W176" s="91"/>
      <c r="X176" s="25">
        <f t="shared" si="86"/>
        <v>0</v>
      </c>
      <c r="Y176" s="25">
        <f t="shared" si="87"/>
        <v>0</v>
      </c>
      <c r="Z176" s="25" t="str">
        <f>IF(X176=1, "", IF(Y176&lt;SUM(Y177:$Y$500), "Empty Row", ""))</f>
        <v/>
      </c>
      <c r="AA176" s="25" t="str">
        <f t="shared" si="78"/>
        <v/>
      </c>
      <c r="AB176" s="25" t="str">
        <f t="shared" si="79"/>
        <v/>
      </c>
      <c r="AC176" s="38" t="str">
        <f t="shared" si="88"/>
        <v/>
      </c>
      <c r="AD176" s="38" t="str">
        <f t="shared" si="89"/>
        <v/>
      </c>
      <c r="AE176" s="38" t="str">
        <f t="shared" si="90"/>
        <v/>
      </c>
      <c r="AF176" s="38" t="str">
        <f t="shared" si="91"/>
        <v/>
      </c>
      <c r="AG176" s="38" t="str">
        <f t="shared" si="92"/>
        <v/>
      </c>
      <c r="AH176" s="26" t="str">
        <f t="shared" si="93"/>
        <v/>
      </c>
      <c r="AI176" s="25" t="str">
        <f t="shared" si="80"/>
        <v/>
      </c>
      <c r="AJ176" s="25" t="str">
        <f t="shared" si="81"/>
        <v/>
      </c>
      <c r="AK176" s="26" t="str">
        <f t="shared" si="94"/>
        <v/>
      </c>
      <c r="AL176" s="38" t="str">
        <f t="shared" si="95"/>
        <v/>
      </c>
      <c r="AM176" s="25" t="str">
        <f t="shared" si="82"/>
        <v/>
      </c>
      <c r="AN176" s="38" t="str">
        <f t="shared" si="96"/>
        <v/>
      </c>
      <c r="AO176" s="38" t="str">
        <f t="shared" si="97"/>
        <v/>
      </c>
      <c r="AP176" s="38" t="str">
        <f t="shared" si="98"/>
        <v/>
      </c>
      <c r="AQ176" s="38" t="str">
        <f t="shared" si="99"/>
        <v/>
      </c>
      <c r="AR176" s="25" t="str">
        <f t="shared" si="83"/>
        <v/>
      </c>
      <c r="AS176" s="25" t="str">
        <f t="shared" si="100"/>
        <v/>
      </c>
      <c r="AT176" s="25" t="str">
        <f t="shared" si="101"/>
        <v/>
      </c>
      <c r="AU176" s="25" t="str">
        <f t="shared" si="102"/>
        <v/>
      </c>
      <c r="AV176" s="60" t="str">
        <f t="shared" si="103"/>
        <v/>
      </c>
      <c r="AW176" s="61" t="str">
        <f t="shared" si="104"/>
        <v/>
      </c>
      <c r="AX176" s="56" t="str">
        <f t="shared" si="105"/>
        <v/>
      </c>
      <c r="AY176" s="61" t="str">
        <f t="shared" si="106"/>
        <v/>
      </c>
      <c r="AZ176" s="62" t="str">
        <f t="shared" si="107"/>
        <v/>
      </c>
      <c r="BA176" s="27" t="str">
        <f t="shared" si="108"/>
        <v/>
      </c>
      <c r="BB176" s="27" t="str">
        <f t="shared" si="109"/>
        <v/>
      </c>
      <c r="BC176" s="27" t="str">
        <f t="shared" si="110"/>
        <v/>
      </c>
      <c r="BD176" s="27" t="str">
        <f t="shared" si="111"/>
        <v/>
      </c>
      <c r="BE176" s="27" t="str">
        <f t="shared" si="112"/>
        <v/>
      </c>
      <c r="BF176" s="27" t="str">
        <f t="shared" si="113"/>
        <v/>
      </c>
      <c r="BG176" s="27" t="str">
        <f t="shared" si="114"/>
        <v/>
      </c>
      <c r="BH176" s="27" t="str">
        <f t="shared" si="115"/>
        <v/>
      </c>
      <c r="BI176" s="27" t="str">
        <f t="shared" si="116"/>
        <v/>
      </c>
      <c r="BJ176" s="27" t="str">
        <f t="shared" si="84"/>
        <v/>
      </c>
      <c r="BK176" s="79"/>
    </row>
    <row r="177" spans="1:63">
      <c r="A177" s="21"/>
      <c r="B177" s="18"/>
      <c r="C177" s="51"/>
      <c r="D177" s="51"/>
      <c r="E177" s="50"/>
      <c r="F177" s="51"/>
      <c r="G177" s="51"/>
      <c r="H177" s="4"/>
      <c r="I177" s="20"/>
      <c r="J177" s="18"/>
      <c r="K177" s="4"/>
      <c r="L177" s="51"/>
      <c r="M177" s="18"/>
      <c r="N177" s="51"/>
      <c r="O177" s="51"/>
      <c r="P177" s="51"/>
      <c r="Q177" s="51"/>
      <c r="R177" s="36"/>
      <c r="S177" s="79"/>
      <c r="T177" s="81" t="str">
        <f t="shared" si="85"/>
        <v/>
      </c>
      <c r="U177" s="79"/>
      <c r="V177" s="79"/>
      <c r="W177" s="91"/>
      <c r="X177" s="25">
        <f t="shared" si="86"/>
        <v>0</v>
      </c>
      <c r="Y177" s="25">
        <f t="shared" si="87"/>
        <v>0</v>
      </c>
      <c r="Z177" s="25" t="str">
        <f>IF(X177=1, "", IF(Y177&lt;SUM(Y178:$Y$500), "Empty Row", ""))</f>
        <v/>
      </c>
      <c r="AA177" s="25" t="str">
        <f t="shared" si="78"/>
        <v/>
      </c>
      <c r="AB177" s="25" t="str">
        <f t="shared" si="79"/>
        <v/>
      </c>
      <c r="AC177" s="38" t="str">
        <f t="shared" si="88"/>
        <v/>
      </c>
      <c r="AD177" s="38" t="str">
        <f t="shared" si="89"/>
        <v/>
      </c>
      <c r="AE177" s="38" t="str">
        <f t="shared" si="90"/>
        <v/>
      </c>
      <c r="AF177" s="38" t="str">
        <f t="shared" si="91"/>
        <v/>
      </c>
      <c r="AG177" s="38" t="str">
        <f t="shared" si="92"/>
        <v/>
      </c>
      <c r="AH177" s="26" t="str">
        <f t="shared" si="93"/>
        <v/>
      </c>
      <c r="AI177" s="25" t="str">
        <f t="shared" si="80"/>
        <v/>
      </c>
      <c r="AJ177" s="25" t="str">
        <f t="shared" si="81"/>
        <v/>
      </c>
      <c r="AK177" s="26" t="str">
        <f t="shared" si="94"/>
        <v/>
      </c>
      <c r="AL177" s="38" t="str">
        <f t="shared" si="95"/>
        <v/>
      </c>
      <c r="AM177" s="25" t="str">
        <f t="shared" si="82"/>
        <v/>
      </c>
      <c r="AN177" s="38" t="str">
        <f t="shared" si="96"/>
        <v/>
      </c>
      <c r="AO177" s="38" t="str">
        <f t="shared" si="97"/>
        <v/>
      </c>
      <c r="AP177" s="38" t="str">
        <f t="shared" si="98"/>
        <v/>
      </c>
      <c r="AQ177" s="38" t="str">
        <f t="shared" si="99"/>
        <v/>
      </c>
      <c r="AR177" s="25" t="str">
        <f t="shared" si="83"/>
        <v/>
      </c>
      <c r="AS177" s="25" t="str">
        <f t="shared" si="100"/>
        <v/>
      </c>
      <c r="AT177" s="25" t="str">
        <f t="shared" si="101"/>
        <v/>
      </c>
      <c r="AU177" s="25" t="str">
        <f t="shared" si="102"/>
        <v/>
      </c>
      <c r="AV177" s="60" t="str">
        <f t="shared" si="103"/>
        <v/>
      </c>
      <c r="AW177" s="61" t="str">
        <f t="shared" si="104"/>
        <v/>
      </c>
      <c r="AX177" s="56" t="str">
        <f t="shared" si="105"/>
        <v/>
      </c>
      <c r="AY177" s="61" t="str">
        <f t="shared" si="106"/>
        <v/>
      </c>
      <c r="AZ177" s="62" t="str">
        <f t="shared" si="107"/>
        <v/>
      </c>
      <c r="BA177" s="27" t="str">
        <f t="shared" si="108"/>
        <v/>
      </c>
      <c r="BB177" s="27" t="str">
        <f t="shared" si="109"/>
        <v/>
      </c>
      <c r="BC177" s="27" t="str">
        <f t="shared" si="110"/>
        <v/>
      </c>
      <c r="BD177" s="27" t="str">
        <f t="shared" si="111"/>
        <v/>
      </c>
      <c r="BE177" s="27" t="str">
        <f t="shared" si="112"/>
        <v/>
      </c>
      <c r="BF177" s="27" t="str">
        <f t="shared" si="113"/>
        <v/>
      </c>
      <c r="BG177" s="27" t="str">
        <f t="shared" si="114"/>
        <v/>
      </c>
      <c r="BH177" s="27" t="str">
        <f t="shared" si="115"/>
        <v/>
      </c>
      <c r="BI177" s="27" t="str">
        <f t="shared" si="116"/>
        <v/>
      </c>
      <c r="BJ177" s="27" t="str">
        <f t="shared" si="84"/>
        <v/>
      </c>
      <c r="BK177" s="79"/>
    </row>
    <row r="178" spans="1:63">
      <c r="A178" s="21"/>
      <c r="B178" s="18"/>
      <c r="C178" s="51"/>
      <c r="D178" s="51"/>
      <c r="E178" s="50"/>
      <c r="F178" s="51"/>
      <c r="G178" s="51"/>
      <c r="H178" s="4"/>
      <c r="I178" s="20"/>
      <c r="J178" s="18"/>
      <c r="K178" s="4"/>
      <c r="L178" s="51"/>
      <c r="M178" s="18"/>
      <c r="N178" s="51"/>
      <c r="O178" s="51"/>
      <c r="P178" s="51"/>
      <c r="Q178" s="51"/>
      <c r="R178" s="36"/>
      <c r="S178" s="79"/>
      <c r="T178" s="81" t="str">
        <f t="shared" si="85"/>
        <v/>
      </c>
      <c r="U178" s="79"/>
      <c r="V178" s="79"/>
      <c r="W178" s="91"/>
      <c r="X178" s="25">
        <f t="shared" si="86"/>
        <v>0</v>
      </c>
      <c r="Y178" s="25">
        <f t="shared" si="87"/>
        <v>0</v>
      </c>
      <c r="Z178" s="25" t="str">
        <f>IF(X178=1, "", IF(Y178&lt;SUM(Y179:$Y$500), "Empty Row", ""))</f>
        <v/>
      </c>
      <c r="AA178" s="25" t="str">
        <f t="shared" si="78"/>
        <v/>
      </c>
      <c r="AB178" s="25" t="str">
        <f t="shared" si="79"/>
        <v/>
      </c>
      <c r="AC178" s="38" t="str">
        <f t="shared" si="88"/>
        <v/>
      </c>
      <c r="AD178" s="38" t="str">
        <f t="shared" si="89"/>
        <v/>
      </c>
      <c r="AE178" s="38" t="str">
        <f t="shared" si="90"/>
        <v/>
      </c>
      <c r="AF178" s="38" t="str">
        <f t="shared" si="91"/>
        <v/>
      </c>
      <c r="AG178" s="38" t="str">
        <f t="shared" si="92"/>
        <v/>
      </c>
      <c r="AH178" s="26" t="str">
        <f t="shared" si="93"/>
        <v/>
      </c>
      <c r="AI178" s="25" t="str">
        <f t="shared" si="80"/>
        <v/>
      </c>
      <c r="AJ178" s="25" t="str">
        <f t="shared" si="81"/>
        <v/>
      </c>
      <c r="AK178" s="26" t="str">
        <f t="shared" si="94"/>
        <v/>
      </c>
      <c r="AL178" s="38" t="str">
        <f t="shared" si="95"/>
        <v/>
      </c>
      <c r="AM178" s="25" t="str">
        <f t="shared" si="82"/>
        <v/>
      </c>
      <c r="AN178" s="38" t="str">
        <f t="shared" si="96"/>
        <v/>
      </c>
      <c r="AO178" s="38" t="str">
        <f t="shared" si="97"/>
        <v/>
      </c>
      <c r="AP178" s="38" t="str">
        <f t="shared" si="98"/>
        <v/>
      </c>
      <c r="AQ178" s="38" t="str">
        <f t="shared" si="99"/>
        <v/>
      </c>
      <c r="AR178" s="25" t="str">
        <f t="shared" si="83"/>
        <v/>
      </c>
      <c r="AS178" s="25" t="str">
        <f t="shared" si="100"/>
        <v/>
      </c>
      <c r="AT178" s="25" t="str">
        <f t="shared" si="101"/>
        <v/>
      </c>
      <c r="AU178" s="25" t="str">
        <f t="shared" si="102"/>
        <v/>
      </c>
      <c r="AV178" s="60" t="str">
        <f t="shared" si="103"/>
        <v/>
      </c>
      <c r="AW178" s="61" t="str">
        <f t="shared" si="104"/>
        <v/>
      </c>
      <c r="AX178" s="56" t="str">
        <f t="shared" si="105"/>
        <v/>
      </c>
      <c r="AY178" s="61" t="str">
        <f t="shared" si="106"/>
        <v/>
      </c>
      <c r="AZ178" s="62" t="str">
        <f t="shared" si="107"/>
        <v/>
      </c>
      <c r="BA178" s="27" t="str">
        <f t="shared" si="108"/>
        <v/>
      </c>
      <c r="BB178" s="27" t="str">
        <f t="shared" si="109"/>
        <v/>
      </c>
      <c r="BC178" s="27" t="str">
        <f t="shared" si="110"/>
        <v/>
      </c>
      <c r="BD178" s="27" t="str">
        <f t="shared" si="111"/>
        <v/>
      </c>
      <c r="BE178" s="27" t="str">
        <f t="shared" si="112"/>
        <v/>
      </c>
      <c r="BF178" s="27" t="str">
        <f t="shared" si="113"/>
        <v/>
      </c>
      <c r="BG178" s="27" t="str">
        <f t="shared" si="114"/>
        <v/>
      </c>
      <c r="BH178" s="27" t="str">
        <f t="shared" si="115"/>
        <v/>
      </c>
      <c r="BI178" s="27" t="str">
        <f t="shared" si="116"/>
        <v/>
      </c>
      <c r="BJ178" s="27" t="str">
        <f t="shared" si="84"/>
        <v/>
      </c>
      <c r="BK178" s="79"/>
    </row>
    <row r="179" spans="1:63">
      <c r="A179" s="21"/>
      <c r="B179" s="18"/>
      <c r="C179" s="51"/>
      <c r="D179" s="51"/>
      <c r="E179" s="50"/>
      <c r="F179" s="51"/>
      <c r="G179" s="51"/>
      <c r="H179" s="4"/>
      <c r="I179" s="20"/>
      <c r="J179" s="18"/>
      <c r="K179" s="4"/>
      <c r="L179" s="51"/>
      <c r="M179" s="18"/>
      <c r="N179" s="51"/>
      <c r="O179" s="51"/>
      <c r="P179" s="51"/>
      <c r="Q179" s="51"/>
      <c r="R179" s="36"/>
      <c r="S179" s="79"/>
      <c r="T179" s="81" t="str">
        <f t="shared" si="85"/>
        <v/>
      </c>
      <c r="U179" s="79"/>
      <c r="V179" s="79"/>
      <c r="W179" s="91"/>
      <c r="X179" s="25">
        <f t="shared" si="86"/>
        <v>0</v>
      </c>
      <c r="Y179" s="25">
        <f t="shared" si="87"/>
        <v>0</v>
      </c>
      <c r="Z179" s="25" t="str">
        <f>IF(X179=1, "", IF(Y179&lt;SUM(Y180:$Y$500), "Empty Row", ""))</f>
        <v/>
      </c>
      <c r="AA179" s="25" t="str">
        <f t="shared" si="78"/>
        <v/>
      </c>
      <c r="AB179" s="25" t="str">
        <f t="shared" si="79"/>
        <v/>
      </c>
      <c r="AC179" s="38" t="str">
        <f t="shared" si="88"/>
        <v/>
      </c>
      <c r="AD179" s="38" t="str">
        <f t="shared" si="89"/>
        <v/>
      </c>
      <c r="AE179" s="38" t="str">
        <f t="shared" si="90"/>
        <v/>
      </c>
      <c r="AF179" s="38" t="str">
        <f t="shared" si="91"/>
        <v/>
      </c>
      <c r="AG179" s="38" t="str">
        <f t="shared" si="92"/>
        <v/>
      </c>
      <c r="AH179" s="26" t="str">
        <f t="shared" si="93"/>
        <v/>
      </c>
      <c r="AI179" s="25" t="str">
        <f t="shared" si="80"/>
        <v/>
      </c>
      <c r="AJ179" s="25" t="str">
        <f t="shared" si="81"/>
        <v/>
      </c>
      <c r="AK179" s="26" t="str">
        <f t="shared" si="94"/>
        <v/>
      </c>
      <c r="AL179" s="38" t="str">
        <f t="shared" si="95"/>
        <v/>
      </c>
      <c r="AM179" s="25" t="str">
        <f t="shared" si="82"/>
        <v/>
      </c>
      <c r="AN179" s="38" t="str">
        <f t="shared" si="96"/>
        <v/>
      </c>
      <c r="AO179" s="38" t="str">
        <f t="shared" si="97"/>
        <v/>
      </c>
      <c r="AP179" s="38" t="str">
        <f t="shared" si="98"/>
        <v/>
      </c>
      <c r="AQ179" s="38" t="str">
        <f t="shared" si="99"/>
        <v/>
      </c>
      <c r="AR179" s="25" t="str">
        <f t="shared" si="83"/>
        <v/>
      </c>
      <c r="AS179" s="25" t="str">
        <f t="shared" si="100"/>
        <v/>
      </c>
      <c r="AT179" s="25" t="str">
        <f t="shared" si="101"/>
        <v/>
      </c>
      <c r="AU179" s="25" t="str">
        <f t="shared" si="102"/>
        <v/>
      </c>
      <c r="AV179" s="60" t="str">
        <f t="shared" si="103"/>
        <v/>
      </c>
      <c r="AW179" s="61" t="str">
        <f t="shared" si="104"/>
        <v/>
      </c>
      <c r="AX179" s="56" t="str">
        <f t="shared" si="105"/>
        <v/>
      </c>
      <c r="AY179" s="61" t="str">
        <f t="shared" si="106"/>
        <v/>
      </c>
      <c r="AZ179" s="62" t="str">
        <f t="shared" si="107"/>
        <v/>
      </c>
      <c r="BA179" s="27" t="str">
        <f t="shared" si="108"/>
        <v/>
      </c>
      <c r="BB179" s="27" t="str">
        <f t="shared" si="109"/>
        <v/>
      </c>
      <c r="BC179" s="27" t="str">
        <f t="shared" si="110"/>
        <v/>
      </c>
      <c r="BD179" s="27" t="str">
        <f t="shared" si="111"/>
        <v/>
      </c>
      <c r="BE179" s="27" t="str">
        <f t="shared" si="112"/>
        <v/>
      </c>
      <c r="BF179" s="27" t="str">
        <f t="shared" si="113"/>
        <v/>
      </c>
      <c r="BG179" s="27" t="str">
        <f t="shared" si="114"/>
        <v/>
      </c>
      <c r="BH179" s="27" t="str">
        <f t="shared" si="115"/>
        <v/>
      </c>
      <c r="BI179" s="27" t="str">
        <f t="shared" si="116"/>
        <v/>
      </c>
      <c r="BJ179" s="27" t="str">
        <f t="shared" si="84"/>
        <v/>
      </c>
      <c r="BK179" s="79"/>
    </row>
    <row r="180" spans="1:63">
      <c r="A180" s="21"/>
      <c r="B180" s="18"/>
      <c r="C180" s="51"/>
      <c r="D180" s="51"/>
      <c r="E180" s="50"/>
      <c r="F180" s="51"/>
      <c r="G180" s="51"/>
      <c r="H180" s="4"/>
      <c r="I180" s="20"/>
      <c r="J180" s="18"/>
      <c r="K180" s="4"/>
      <c r="L180" s="51"/>
      <c r="M180" s="18"/>
      <c r="N180" s="51"/>
      <c r="O180" s="51"/>
      <c r="P180" s="51"/>
      <c r="Q180" s="51"/>
      <c r="R180" s="36"/>
      <c r="S180" s="79"/>
      <c r="T180" s="81" t="str">
        <f t="shared" si="85"/>
        <v/>
      </c>
      <c r="U180" s="79"/>
      <c r="V180" s="79"/>
      <c r="W180" s="91"/>
      <c r="X180" s="25">
        <f t="shared" si="86"/>
        <v>0</v>
      </c>
      <c r="Y180" s="25">
        <f t="shared" si="87"/>
        <v>0</v>
      </c>
      <c r="Z180" s="25" t="str">
        <f>IF(X180=1, "", IF(Y180&lt;SUM(Y181:$Y$500), "Empty Row", ""))</f>
        <v/>
      </c>
      <c r="AA180" s="25" t="str">
        <f t="shared" si="78"/>
        <v/>
      </c>
      <c r="AB180" s="25" t="str">
        <f t="shared" si="79"/>
        <v/>
      </c>
      <c r="AC180" s="38" t="str">
        <f t="shared" si="88"/>
        <v/>
      </c>
      <c r="AD180" s="38" t="str">
        <f t="shared" si="89"/>
        <v/>
      </c>
      <c r="AE180" s="38" t="str">
        <f t="shared" si="90"/>
        <v/>
      </c>
      <c r="AF180" s="38" t="str">
        <f t="shared" si="91"/>
        <v/>
      </c>
      <c r="AG180" s="38" t="str">
        <f t="shared" si="92"/>
        <v/>
      </c>
      <c r="AH180" s="26" t="str">
        <f t="shared" si="93"/>
        <v/>
      </c>
      <c r="AI180" s="25" t="str">
        <f t="shared" si="80"/>
        <v/>
      </c>
      <c r="AJ180" s="25" t="str">
        <f t="shared" si="81"/>
        <v/>
      </c>
      <c r="AK180" s="26" t="str">
        <f t="shared" si="94"/>
        <v/>
      </c>
      <c r="AL180" s="38" t="str">
        <f t="shared" si="95"/>
        <v/>
      </c>
      <c r="AM180" s="25" t="str">
        <f t="shared" si="82"/>
        <v/>
      </c>
      <c r="AN180" s="38" t="str">
        <f t="shared" si="96"/>
        <v/>
      </c>
      <c r="AO180" s="38" t="str">
        <f t="shared" si="97"/>
        <v/>
      </c>
      <c r="AP180" s="38" t="str">
        <f t="shared" si="98"/>
        <v/>
      </c>
      <c r="AQ180" s="38" t="str">
        <f t="shared" si="99"/>
        <v/>
      </c>
      <c r="AR180" s="25" t="str">
        <f t="shared" si="83"/>
        <v/>
      </c>
      <c r="AS180" s="25" t="str">
        <f t="shared" si="100"/>
        <v/>
      </c>
      <c r="AT180" s="25" t="str">
        <f t="shared" si="101"/>
        <v/>
      </c>
      <c r="AU180" s="25" t="str">
        <f t="shared" si="102"/>
        <v/>
      </c>
      <c r="AV180" s="60" t="str">
        <f t="shared" si="103"/>
        <v/>
      </c>
      <c r="AW180" s="61" t="str">
        <f t="shared" si="104"/>
        <v/>
      </c>
      <c r="AX180" s="56" t="str">
        <f t="shared" si="105"/>
        <v/>
      </c>
      <c r="AY180" s="61" t="str">
        <f t="shared" si="106"/>
        <v/>
      </c>
      <c r="AZ180" s="62" t="str">
        <f t="shared" si="107"/>
        <v/>
      </c>
      <c r="BA180" s="27" t="str">
        <f t="shared" si="108"/>
        <v/>
      </c>
      <c r="BB180" s="27" t="str">
        <f t="shared" si="109"/>
        <v/>
      </c>
      <c r="BC180" s="27" t="str">
        <f t="shared" si="110"/>
        <v/>
      </c>
      <c r="BD180" s="27" t="str">
        <f t="shared" si="111"/>
        <v/>
      </c>
      <c r="BE180" s="27" t="str">
        <f t="shared" si="112"/>
        <v/>
      </c>
      <c r="BF180" s="27" t="str">
        <f t="shared" si="113"/>
        <v/>
      </c>
      <c r="BG180" s="27" t="str">
        <f t="shared" si="114"/>
        <v/>
      </c>
      <c r="BH180" s="27" t="str">
        <f t="shared" si="115"/>
        <v/>
      </c>
      <c r="BI180" s="27" t="str">
        <f t="shared" si="116"/>
        <v/>
      </c>
      <c r="BJ180" s="27" t="str">
        <f t="shared" si="84"/>
        <v/>
      </c>
      <c r="BK180" s="79"/>
    </row>
    <row r="181" spans="1:63">
      <c r="A181" s="21"/>
      <c r="B181" s="18"/>
      <c r="C181" s="51"/>
      <c r="D181" s="51"/>
      <c r="E181" s="50"/>
      <c r="F181" s="51"/>
      <c r="G181" s="51"/>
      <c r="H181" s="4"/>
      <c r="I181" s="20"/>
      <c r="J181" s="18"/>
      <c r="K181" s="4"/>
      <c r="L181" s="51"/>
      <c r="M181" s="18"/>
      <c r="N181" s="51"/>
      <c r="O181" s="51"/>
      <c r="P181" s="51"/>
      <c r="Q181" s="51"/>
      <c r="R181" s="36"/>
      <c r="S181" s="79"/>
      <c r="T181" s="81" t="str">
        <f t="shared" si="85"/>
        <v/>
      </c>
      <c r="U181" s="79"/>
      <c r="V181" s="79"/>
      <c r="W181" s="91"/>
      <c r="X181" s="25">
        <f t="shared" si="86"/>
        <v>0</v>
      </c>
      <c r="Y181" s="25">
        <f t="shared" si="87"/>
        <v>0</v>
      </c>
      <c r="Z181" s="25" t="str">
        <f>IF(X181=1, "", IF(Y181&lt;SUM(Y182:$Y$500), "Empty Row", ""))</f>
        <v/>
      </c>
      <c r="AA181" s="25" t="str">
        <f t="shared" si="78"/>
        <v/>
      </c>
      <c r="AB181" s="25" t="str">
        <f t="shared" si="79"/>
        <v/>
      </c>
      <c r="AC181" s="38" t="str">
        <f t="shared" si="88"/>
        <v/>
      </c>
      <c r="AD181" s="38" t="str">
        <f t="shared" si="89"/>
        <v/>
      </c>
      <c r="AE181" s="38" t="str">
        <f t="shared" si="90"/>
        <v/>
      </c>
      <c r="AF181" s="38" t="str">
        <f t="shared" si="91"/>
        <v/>
      </c>
      <c r="AG181" s="38" t="str">
        <f t="shared" si="92"/>
        <v/>
      </c>
      <c r="AH181" s="26" t="str">
        <f t="shared" si="93"/>
        <v/>
      </c>
      <c r="AI181" s="25" t="str">
        <f t="shared" si="80"/>
        <v/>
      </c>
      <c r="AJ181" s="25" t="str">
        <f t="shared" si="81"/>
        <v/>
      </c>
      <c r="AK181" s="26" t="str">
        <f t="shared" si="94"/>
        <v/>
      </c>
      <c r="AL181" s="38" t="str">
        <f t="shared" si="95"/>
        <v/>
      </c>
      <c r="AM181" s="25" t="str">
        <f t="shared" si="82"/>
        <v/>
      </c>
      <c r="AN181" s="38" t="str">
        <f t="shared" si="96"/>
        <v/>
      </c>
      <c r="AO181" s="38" t="str">
        <f t="shared" si="97"/>
        <v/>
      </c>
      <c r="AP181" s="38" t="str">
        <f t="shared" si="98"/>
        <v/>
      </c>
      <c r="AQ181" s="38" t="str">
        <f t="shared" si="99"/>
        <v/>
      </c>
      <c r="AR181" s="25" t="str">
        <f t="shared" si="83"/>
        <v/>
      </c>
      <c r="AS181" s="25" t="str">
        <f t="shared" si="100"/>
        <v/>
      </c>
      <c r="AT181" s="25" t="str">
        <f t="shared" si="101"/>
        <v/>
      </c>
      <c r="AU181" s="25" t="str">
        <f t="shared" si="102"/>
        <v/>
      </c>
      <c r="AV181" s="60" t="str">
        <f t="shared" si="103"/>
        <v/>
      </c>
      <c r="AW181" s="61" t="str">
        <f t="shared" si="104"/>
        <v/>
      </c>
      <c r="AX181" s="56" t="str">
        <f t="shared" si="105"/>
        <v/>
      </c>
      <c r="AY181" s="61" t="str">
        <f t="shared" si="106"/>
        <v/>
      </c>
      <c r="AZ181" s="62" t="str">
        <f t="shared" si="107"/>
        <v/>
      </c>
      <c r="BA181" s="27" t="str">
        <f t="shared" si="108"/>
        <v/>
      </c>
      <c r="BB181" s="27" t="str">
        <f t="shared" si="109"/>
        <v/>
      </c>
      <c r="BC181" s="27" t="str">
        <f t="shared" si="110"/>
        <v/>
      </c>
      <c r="BD181" s="27" t="str">
        <f t="shared" si="111"/>
        <v/>
      </c>
      <c r="BE181" s="27" t="str">
        <f t="shared" si="112"/>
        <v/>
      </c>
      <c r="BF181" s="27" t="str">
        <f t="shared" si="113"/>
        <v/>
      </c>
      <c r="BG181" s="27" t="str">
        <f t="shared" si="114"/>
        <v/>
      </c>
      <c r="BH181" s="27" t="str">
        <f t="shared" si="115"/>
        <v/>
      </c>
      <c r="BI181" s="27" t="str">
        <f t="shared" si="116"/>
        <v/>
      </c>
      <c r="BJ181" s="27" t="str">
        <f t="shared" si="84"/>
        <v/>
      </c>
      <c r="BK181" s="79"/>
    </row>
    <row r="182" spans="1:63">
      <c r="A182" s="21"/>
      <c r="B182" s="18"/>
      <c r="C182" s="51"/>
      <c r="D182" s="51"/>
      <c r="E182" s="50"/>
      <c r="F182" s="51"/>
      <c r="G182" s="51"/>
      <c r="H182" s="4"/>
      <c r="I182" s="20"/>
      <c r="J182" s="18"/>
      <c r="K182" s="4"/>
      <c r="L182" s="51"/>
      <c r="M182" s="18"/>
      <c r="N182" s="51"/>
      <c r="O182" s="51"/>
      <c r="P182" s="51"/>
      <c r="Q182" s="51"/>
      <c r="R182" s="36"/>
      <c r="S182" s="79"/>
      <c r="T182" s="81" t="str">
        <f t="shared" si="85"/>
        <v/>
      </c>
      <c r="U182" s="79"/>
      <c r="V182" s="79"/>
      <c r="W182" s="91"/>
      <c r="X182" s="25">
        <f t="shared" si="86"/>
        <v>0</v>
      </c>
      <c r="Y182" s="25">
        <f t="shared" si="87"/>
        <v>0</v>
      </c>
      <c r="Z182" s="25" t="str">
        <f>IF(X182=1, "", IF(Y182&lt;SUM(Y183:$Y$500), "Empty Row", ""))</f>
        <v/>
      </c>
      <c r="AA182" s="25" t="str">
        <f t="shared" si="78"/>
        <v/>
      </c>
      <c r="AB182" s="25" t="str">
        <f t="shared" si="79"/>
        <v/>
      </c>
      <c r="AC182" s="38" t="str">
        <f t="shared" si="88"/>
        <v/>
      </c>
      <c r="AD182" s="38" t="str">
        <f t="shared" si="89"/>
        <v/>
      </c>
      <c r="AE182" s="38" t="str">
        <f t="shared" si="90"/>
        <v/>
      </c>
      <c r="AF182" s="38" t="str">
        <f t="shared" si="91"/>
        <v/>
      </c>
      <c r="AG182" s="38" t="str">
        <f t="shared" si="92"/>
        <v/>
      </c>
      <c r="AH182" s="26" t="str">
        <f t="shared" si="93"/>
        <v/>
      </c>
      <c r="AI182" s="25" t="str">
        <f t="shared" si="80"/>
        <v/>
      </c>
      <c r="AJ182" s="25" t="str">
        <f t="shared" si="81"/>
        <v/>
      </c>
      <c r="AK182" s="26" t="str">
        <f t="shared" si="94"/>
        <v/>
      </c>
      <c r="AL182" s="38" t="str">
        <f t="shared" si="95"/>
        <v/>
      </c>
      <c r="AM182" s="25" t="str">
        <f t="shared" si="82"/>
        <v/>
      </c>
      <c r="AN182" s="38" t="str">
        <f t="shared" si="96"/>
        <v/>
      </c>
      <c r="AO182" s="38" t="str">
        <f t="shared" si="97"/>
        <v/>
      </c>
      <c r="AP182" s="38" t="str">
        <f t="shared" si="98"/>
        <v/>
      </c>
      <c r="AQ182" s="38" t="str">
        <f t="shared" si="99"/>
        <v/>
      </c>
      <c r="AR182" s="25" t="str">
        <f t="shared" si="83"/>
        <v/>
      </c>
      <c r="AS182" s="25" t="str">
        <f t="shared" si="100"/>
        <v/>
      </c>
      <c r="AT182" s="25" t="str">
        <f t="shared" si="101"/>
        <v/>
      </c>
      <c r="AU182" s="25" t="str">
        <f t="shared" si="102"/>
        <v/>
      </c>
      <c r="AV182" s="60" t="str">
        <f t="shared" si="103"/>
        <v/>
      </c>
      <c r="AW182" s="61" t="str">
        <f t="shared" si="104"/>
        <v/>
      </c>
      <c r="AX182" s="56" t="str">
        <f t="shared" si="105"/>
        <v/>
      </c>
      <c r="AY182" s="61" t="str">
        <f t="shared" si="106"/>
        <v/>
      </c>
      <c r="AZ182" s="62" t="str">
        <f t="shared" si="107"/>
        <v/>
      </c>
      <c r="BA182" s="27" t="str">
        <f t="shared" si="108"/>
        <v/>
      </c>
      <c r="BB182" s="27" t="str">
        <f t="shared" si="109"/>
        <v/>
      </c>
      <c r="BC182" s="27" t="str">
        <f t="shared" si="110"/>
        <v/>
      </c>
      <c r="BD182" s="27" t="str">
        <f t="shared" si="111"/>
        <v/>
      </c>
      <c r="BE182" s="27" t="str">
        <f t="shared" si="112"/>
        <v/>
      </c>
      <c r="BF182" s="27" t="str">
        <f t="shared" si="113"/>
        <v/>
      </c>
      <c r="BG182" s="27" t="str">
        <f t="shared" si="114"/>
        <v/>
      </c>
      <c r="BH182" s="27" t="str">
        <f t="shared" si="115"/>
        <v/>
      </c>
      <c r="BI182" s="27" t="str">
        <f t="shared" si="116"/>
        <v/>
      </c>
      <c r="BJ182" s="27" t="str">
        <f t="shared" si="84"/>
        <v/>
      </c>
      <c r="BK182" s="79"/>
    </row>
    <row r="183" spans="1:63">
      <c r="A183" s="21"/>
      <c r="B183" s="18"/>
      <c r="C183" s="51"/>
      <c r="D183" s="51"/>
      <c r="E183" s="50"/>
      <c r="F183" s="51"/>
      <c r="G183" s="51"/>
      <c r="H183" s="4"/>
      <c r="I183" s="20"/>
      <c r="J183" s="18"/>
      <c r="K183" s="4"/>
      <c r="L183" s="51"/>
      <c r="M183" s="18"/>
      <c r="N183" s="51"/>
      <c r="O183" s="51"/>
      <c r="P183" s="51"/>
      <c r="Q183" s="51"/>
      <c r="R183" s="36"/>
      <c r="S183" s="79"/>
      <c r="T183" s="81" t="str">
        <f t="shared" si="85"/>
        <v/>
      </c>
      <c r="U183" s="79"/>
      <c r="V183" s="79"/>
      <c r="W183" s="91"/>
      <c r="X183" s="25">
        <f t="shared" si="86"/>
        <v>0</v>
      </c>
      <c r="Y183" s="25">
        <f t="shared" si="87"/>
        <v>0</v>
      </c>
      <c r="Z183" s="25" t="str">
        <f>IF(X183=1, "", IF(Y183&lt;SUM(Y184:$Y$500), "Empty Row", ""))</f>
        <v/>
      </c>
      <c r="AA183" s="25" t="str">
        <f t="shared" si="78"/>
        <v/>
      </c>
      <c r="AB183" s="25" t="str">
        <f t="shared" si="79"/>
        <v/>
      </c>
      <c r="AC183" s="38" t="str">
        <f t="shared" si="88"/>
        <v/>
      </c>
      <c r="AD183" s="38" t="str">
        <f t="shared" si="89"/>
        <v/>
      </c>
      <c r="AE183" s="38" t="str">
        <f t="shared" si="90"/>
        <v/>
      </c>
      <c r="AF183" s="38" t="str">
        <f t="shared" si="91"/>
        <v/>
      </c>
      <c r="AG183" s="38" t="str">
        <f t="shared" si="92"/>
        <v/>
      </c>
      <c r="AH183" s="26" t="str">
        <f t="shared" si="93"/>
        <v/>
      </c>
      <c r="AI183" s="25" t="str">
        <f t="shared" si="80"/>
        <v/>
      </c>
      <c r="AJ183" s="25" t="str">
        <f t="shared" si="81"/>
        <v/>
      </c>
      <c r="AK183" s="26" t="str">
        <f t="shared" si="94"/>
        <v/>
      </c>
      <c r="AL183" s="38" t="str">
        <f t="shared" si="95"/>
        <v/>
      </c>
      <c r="AM183" s="25" t="str">
        <f t="shared" si="82"/>
        <v/>
      </c>
      <c r="AN183" s="38" t="str">
        <f t="shared" si="96"/>
        <v/>
      </c>
      <c r="AO183" s="38" t="str">
        <f t="shared" si="97"/>
        <v/>
      </c>
      <c r="AP183" s="38" t="str">
        <f t="shared" si="98"/>
        <v/>
      </c>
      <c r="AQ183" s="38" t="str">
        <f t="shared" si="99"/>
        <v/>
      </c>
      <c r="AR183" s="25" t="str">
        <f t="shared" si="83"/>
        <v/>
      </c>
      <c r="AS183" s="25" t="str">
        <f t="shared" si="100"/>
        <v/>
      </c>
      <c r="AT183" s="25" t="str">
        <f t="shared" si="101"/>
        <v/>
      </c>
      <c r="AU183" s="25" t="str">
        <f t="shared" si="102"/>
        <v/>
      </c>
      <c r="AV183" s="60" t="str">
        <f t="shared" si="103"/>
        <v/>
      </c>
      <c r="AW183" s="61" t="str">
        <f t="shared" si="104"/>
        <v/>
      </c>
      <c r="AX183" s="56" t="str">
        <f t="shared" si="105"/>
        <v/>
      </c>
      <c r="AY183" s="61" t="str">
        <f t="shared" si="106"/>
        <v/>
      </c>
      <c r="AZ183" s="62" t="str">
        <f t="shared" si="107"/>
        <v/>
      </c>
      <c r="BA183" s="27" t="str">
        <f t="shared" si="108"/>
        <v/>
      </c>
      <c r="BB183" s="27" t="str">
        <f t="shared" si="109"/>
        <v/>
      </c>
      <c r="BC183" s="27" t="str">
        <f t="shared" si="110"/>
        <v/>
      </c>
      <c r="BD183" s="27" t="str">
        <f t="shared" si="111"/>
        <v/>
      </c>
      <c r="BE183" s="27" t="str">
        <f t="shared" si="112"/>
        <v/>
      </c>
      <c r="BF183" s="27" t="str">
        <f t="shared" si="113"/>
        <v/>
      </c>
      <c r="BG183" s="27" t="str">
        <f t="shared" si="114"/>
        <v/>
      </c>
      <c r="BH183" s="27" t="str">
        <f t="shared" si="115"/>
        <v/>
      </c>
      <c r="BI183" s="27" t="str">
        <f t="shared" si="116"/>
        <v/>
      </c>
      <c r="BJ183" s="27" t="str">
        <f t="shared" si="84"/>
        <v/>
      </c>
      <c r="BK183" s="79"/>
    </row>
    <row r="184" spans="1:63">
      <c r="A184" s="21"/>
      <c r="B184" s="18"/>
      <c r="C184" s="51"/>
      <c r="D184" s="51"/>
      <c r="E184" s="50"/>
      <c r="F184" s="51"/>
      <c r="G184" s="51"/>
      <c r="H184" s="4"/>
      <c r="I184" s="20"/>
      <c r="J184" s="18"/>
      <c r="K184" s="4"/>
      <c r="L184" s="51"/>
      <c r="M184" s="18"/>
      <c r="N184" s="51"/>
      <c r="O184" s="51"/>
      <c r="P184" s="51"/>
      <c r="Q184" s="51"/>
      <c r="R184" s="36"/>
      <c r="S184" s="79"/>
      <c r="T184" s="81" t="str">
        <f t="shared" si="85"/>
        <v/>
      </c>
      <c r="U184" s="79"/>
      <c r="V184" s="79"/>
      <c r="W184" s="91"/>
      <c r="X184" s="25">
        <f t="shared" si="86"/>
        <v>0</v>
      </c>
      <c r="Y184" s="25">
        <f t="shared" si="87"/>
        <v>0</v>
      </c>
      <c r="Z184" s="25" t="str">
        <f>IF(X184=1, "", IF(Y184&lt;SUM(Y185:$Y$500), "Empty Row", ""))</f>
        <v/>
      </c>
      <c r="AA184" s="25" t="str">
        <f t="shared" si="78"/>
        <v/>
      </c>
      <c r="AB184" s="25" t="str">
        <f t="shared" si="79"/>
        <v/>
      </c>
      <c r="AC184" s="38" t="str">
        <f t="shared" si="88"/>
        <v/>
      </c>
      <c r="AD184" s="38" t="str">
        <f t="shared" si="89"/>
        <v/>
      </c>
      <c r="AE184" s="38" t="str">
        <f t="shared" si="90"/>
        <v/>
      </c>
      <c r="AF184" s="38" t="str">
        <f t="shared" si="91"/>
        <v/>
      </c>
      <c r="AG184" s="38" t="str">
        <f t="shared" si="92"/>
        <v/>
      </c>
      <c r="AH184" s="26" t="str">
        <f t="shared" si="93"/>
        <v/>
      </c>
      <c r="AI184" s="25" t="str">
        <f t="shared" si="80"/>
        <v/>
      </c>
      <c r="AJ184" s="25" t="str">
        <f t="shared" si="81"/>
        <v/>
      </c>
      <c r="AK184" s="26" t="str">
        <f t="shared" si="94"/>
        <v/>
      </c>
      <c r="AL184" s="38" t="str">
        <f t="shared" si="95"/>
        <v/>
      </c>
      <c r="AM184" s="25" t="str">
        <f t="shared" si="82"/>
        <v/>
      </c>
      <c r="AN184" s="38" t="str">
        <f t="shared" si="96"/>
        <v/>
      </c>
      <c r="AO184" s="38" t="str">
        <f t="shared" si="97"/>
        <v/>
      </c>
      <c r="AP184" s="38" t="str">
        <f t="shared" si="98"/>
        <v/>
      </c>
      <c r="AQ184" s="38" t="str">
        <f t="shared" si="99"/>
        <v/>
      </c>
      <c r="AR184" s="25" t="str">
        <f t="shared" si="83"/>
        <v/>
      </c>
      <c r="AS184" s="25" t="str">
        <f t="shared" si="100"/>
        <v/>
      </c>
      <c r="AT184" s="25" t="str">
        <f t="shared" si="101"/>
        <v/>
      </c>
      <c r="AU184" s="25" t="str">
        <f t="shared" si="102"/>
        <v/>
      </c>
      <c r="AV184" s="60" t="str">
        <f t="shared" si="103"/>
        <v/>
      </c>
      <c r="AW184" s="61" t="str">
        <f t="shared" si="104"/>
        <v/>
      </c>
      <c r="AX184" s="56" t="str">
        <f t="shared" si="105"/>
        <v/>
      </c>
      <c r="AY184" s="61" t="str">
        <f t="shared" si="106"/>
        <v/>
      </c>
      <c r="AZ184" s="62" t="str">
        <f t="shared" si="107"/>
        <v/>
      </c>
      <c r="BA184" s="27" t="str">
        <f t="shared" si="108"/>
        <v/>
      </c>
      <c r="BB184" s="27" t="str">
        <f t="shared" si="109"/>
        <v/>
      </c>
      <c r="BC184" s="27" t="str">
        <f t="shared" si="110"/>
        <v/>
      </c>
      <c r="BD184" s="27" t="str">
        <f t="shared" si="111"/>
        <v/>
      </c>
      <c r="BE184" s="27" t="str">
        <f t="shared" si="112"/>
        <v/>
      </c>
      <c r="BF184" s="27" t="str">
        <f t="shared" si="113"/>
        <v/>
      </c>
      <c r="BG184" s="27" t="str">
        <f t="shared" si="114"/>
        <v/>
      </c>
      <c r="BH184" s="27" t="str">
        <f t="shared" si="115"/>
        <v/>
      </c>
      <c r="BI184" s="27" t="str">
        <f t="shared" si="116"/>
        <v/>
      </c>
      <c r="BJ184" s="27" t="str">
        <f t="shared" si="84"/>
        <v/>
      </c>
      <c r="BK184" s="79"/>
    </row>
    <row r="185" spans="1:63">
      <c r="A185" s="21"/>
      <c r="B185" s="18"/>
      <c r="C185" s="51"/>
      <c r="D185" s="51"/>
      <c r="E185" s="50"/>
      <c r="F185" s="51"/>
      <c r="G185" s="51"/>
      <c r="H185" s="4"/>
      <c r="I185" s="20"/>
      <c r="J185" s="18"/>
      <c r="K185" s="4"/>
      <c r="L185" s="51"/>
      <c r="M185" s="18"/>
      <c r="N185" s="51"/>
      <c r="O185" s="51"/>
      <c r="P185" s="51"/>
      <c r="Q185" s="51"/>
      <c r="R185" s="36"/>
      <c r="S185" s="79"/>
      <c r="T185" s="81" t="str">
        <f t="shared" si="85"/>
        <v/>
      </c>
      <c r="U185" s="79"/>
      <c r="V185" s="79"/>
      <c r="W185" s="91"/>
      <c r="X185" s="25">
        <f t="shared" si="86"/>
        <v>0</v>
      </c>
      <c r="Y185" s="25">
        <f t="shared" si="87"/>
        <v>0</v>
      </c>
      <c r="Z185" s="25" t="str">
        <f>IF(X185=1, "", IF(Y185&lt;SUM(Y186:$Y$500), "Empty Row", ""))</f>
        <v/>
      </c>
      <c r="AA185" s="25" t="str">
        <f t="shared" si="78"/>
        <v/>
      </c>
      <c r="AB185" s="25" t="str">
        <f t="shared" si="79"/>
        <v/>
      </c>
      <c r="AC185" s="38" t="str">
        <f t="shared" si="88"/>
        <v/>
      </c>
      <c r="AD185" s="38" t="str">
        <f t="shared" si="89"/>
        <v/>
      </c>
      <c r="AE185" s="38" t="str">
        <f t="shared" si="90"/>
        <v/>
      </c>
      <c r="AF185" s="38" t="str">
        <f t="shared" si="91"/>
        <v/>
      </c>
      <c r="AG185" s="38" t="str">
        <f t="shared" si="92"/>
        <v/>
      </c>
      <c r="AH185" s="26" t="str">
        <f t="shared" si="93"/>
        <v/>
      </c>
      <c r="AI185" s="25" t="str">
        <f t="shared" si="80"/>
        <v/>
      </c>
      <c r="AJ185" s="25" t="str">
        <f t="shared" si="81"/>
        <v/>
      </c>
      <c r="AK185" s="26" t="str">
        <f t="shared" si="94"/>
        <v/>
      </c>
      <c r="AL185" s="38" t="str">
        <f t="shared" si="95"/>
        <v/>
      </c>
      <c r="AM185" s="25" t="str">
        <f t="shared" si="82"/>
        <v/>
      </c>
      <c r="AN185" s="38" t="str">
        <f t="shared" si="96"/>
        <v/>
      </c>
      <c r="AO185" s="38" t="str">
        <f t="shared" si="97"/>
        <v/>
      </c>
      <c r="AP185" s="38" t="str">
        <f t="shared" si="98"/>
        <v/>
      </c>
      <c r="AQ185" s="38" t="str">
        <f t="shared" si="99"/>
        <v/>
      </c>
      <c r="AR185" s="25" t="str">
        <f t="shared" si="83"/>
        <v/>
      </c>
      <c r="AS185" s="25" t="str">
        <f t="shared" si="100"/>
        <v/>
      </c>
      <c r="AT185" s="25" t="str">
        <f t="shared" si="101"/>
        <v/>
      </c>
      <c r="AU185" s="25" t="str">
        <f t="shared" si="102"/>
        <v/>
      </c>
      <c r="AV185" s="60" t="str">
        <f t="shared" si="103"/>
        <v/>
      </c>
      <c r="AW185" s="61" t="str">
        <f t="shared" si="104"/>
        <v/>
      </c>
      <c r="AX185" s="56" t="str">
        <f t="shared" si="105"/>
        <v/>
      </c>
      <c r="AY185" s="61" t="str">
        <f t="shared" si="106"/>
        <v/>
      </c>
      <c r="AZ185" s="62" t="str">
        <f t="shared" si="107"/>
        <v/>
      </c>
      <c r="BA185" s="27" t="str">
        <f t="shared" si="108"/>
        <v/>
      </c>
      <c r="BB185" s="27" t="str">
        <f t="shared" si="109"/>
        <v/>
      </c>
      <c r="BC185" s="27" t="str">
        <f t="shared" si="110"/>
        <v/>
      </c>
      <c r="BD185" s="27" t="str">
        <f t="shared" si="111"/>
        <v/>
      </c>
      <c r="BE185" s="27" t="str">
        <f t="shared" si="112"/>
        <v/>
      </c>
      <c r="BF185" s="27" t="str">
        <f t="shared" si="113"/>
        <v/>
      </c>
      <c r="BG185" s="27" t="str">
        <f t="shared" si="114"/>
        <v/>
      </c>
      <c r="BH185" s="27" t="str">
        <f t="shared" si="115"/>
        <v/>
      </c>
      <c r="BI185" s="27" t="str">
        <f t="shared" si="116"/>
        <v/>
      </c>
      <c r="BJ185" s="27" t="str">
        <f t="shared" si="84"/>
        <v/>
      </c>
      <c r="BK185" s="79"/>
    </row>
    <row r="186" spans="1:63">
      <c r="A186" s="21"/>
      <c r="B186" s="18"/>
      <c r="C186" s="51"/>
      <c r="D186" s="51"/>
      <c r="E186" s="50"/>
      <c r="F186" s="51"/>
      <c r="G186" s="51"/>
      <c r="H186" s="4"/>
      <c r="I186" s="20"/>
      <c r="J186" s="18"/>
      <c r="K186" s="4"/>
      <c r="L186" s="51"/>
      <c r="M186" s="18"/>
      <c r="N186" s="51"/>
      <c r="O186" s="51"/>
      <c r="P186" s="51"/>
      <c r="Q186" s="51"/>
      <c r="R186" s="36"/>
      <c r="S186" s="79"/>
      <c r="T186" s="81" t="str">
        <f t="shared" si="85"/>
        <v/>
      </c>
      <c r="U186" s="79"/>
      <c r="V186" s="79"/>
      <c r="W186" s="91"/>
      <c r="X186" s="25">
        <f t="shared" si="86"/>
        <v>0</v>
      </c>
      <c r="Y186" s="25">
        <f t="shared" si="87"/>
        <v>0</v>
      </c>
      <c r="Z186" s="25" t="str">
        <f>IF(X186=1, "", IF(Y186&lt;SUM(Y187:$Y$500), "Empty Row", ""))</f>
        <v/>
      </c>
      <c r="AA186" s="25" t="str">
        <f t="shared" si="78"/>
        <v/>
      </c>
      <c r="AB186" s="25" t="str">
        <f t="shared" si="79"/>
        <v/>
      </c>
      <c r="AC186" s="38" t="str">
        <f t="shared" si="88"/>
        <v/>
      </c>
      <c r="AD186" s="38" t="str">
        <f t="shared" si="89"/>
        <v/>
      </c>
      <c r="AE186" s="38" t="str">
        <f t="shared" si="90"/>
        <v/>
      </c>
      <c r="AF186" s="38" t="str">
        <f t="shared" si="91"/>
        <v/>
      </c>
      <c r="AG186" s="38" t="str">
        <f t="shared" si="92"/>
        <v/>
      </c>
      <c r="AH186" s="26" t="str">
        <f t="shared" si="93"/>
        <v/>
      </c>
      <c r="AI186" s="25" t="str">
        <f t="shared" si="80"/>
        <v/>
      </c>
      <c r="AJ186" s="25" t="str">
        <f t="shared" si="81"/>
        <v/>
      </c>
      <c r="AK186" s="26" t="str">
        <f t="shared" si="94"/>
        <v/>
      </c>
      <c r="AL186" s="38" t="str">
        <f t="shared" si="95"/>
        <v/>
      </c>
      <c r="AM186" s="25" t="str">
        <f t="shared" si="82"/>
        <v/>
      </c>
      <c r="AN186" s="38" t="str">
        <f t="shared" si="96"/>
        <v/>
      </c>
      <c r="AO186" s="38" t="str">
        <f t="shared" si="97"/>
        <v/>
      </c>
      <c r="AP186" s="38" t="str">
        <f t="shared" si="98"/>
        <v/>
      </c>
      <c r="AQ186" s="38" t="str">
        <f t="shared" si="99"/>
        <v/>
      </c>
      <c r="AR186" s="25" t="str">
        <f t="shared" si="83"/>
        <v/>
      </c>
      <c r="AS186" s="25" t="str">
        <f t="shared" si="100"/>
        <v/>
      </c>
      <c r="AT186" s="25" t="str">
        <f t="shared" si="101"/>
        <v/>
      </c>
      <c r="AU186" s="25" t="str">
        <f t="shared" si="102"/>
        <v/>
      </c>
      <c r="AV186" s="60" t="str">
        <f t="shared" si="103"/>
        <v/>
      </c>
      <c r="AW186" s="61" t="str">
        <f t="shared" si="104"/>
        <v/>
      </c>
      <c r="AX186" s="56" t="str">
        <f t="shared" si="105"/>
        <v/>
      </c>
      <c r="AY186" s="61" t="str">
        <f t="shared" si="106"/>
        <v/>
      </c>
      <c r="AZ186" s="62" t="str">
        <f t="shared" si="107"/>
        <v/>
      </c>
      <c r="BA186" s="27" t="str">
        <f t="shared" si="108"/>
        <v/>
      </c>
      <c r="BB186" s="27" t="str">
        <f t="shared" si="109"/>
        <v/>
      </c>
      <c r="BC186" s="27" t="str">
        <f t="shared" si="110"/>
        <v/>
      </c>
      <c r="BD186" s="27" t="str">
        <f t="shared" si="111"/>
        <v/>
      </c>
      <c r="BE186" s="27" t="str">
        <f t="shared" si="112"/>
        <v/>
      </c>
      <c r="BF186" s="27" t="str">
        <f t="shared" si="113"/>
        <v/>
      </c>
      <c r="BG186" s="27" t="str">
        <f t="shared" si="114"/>
        <v/>
      </c>
      <c r="BH186" s="27" t="str">
        <f t="shared" si="115"/>
        <v/>
      </c>
      <c r="BI186" s="27" t="str">
        <f t="shared" si="116"/>
        <v/>
      </c>
      <c r="BJ186" s="27" t="str">
        <f t="shared" si="84"/>
        <v/>
      </c>
      <c r="BK186" s="79"/>
    </row>
    <row r="187" spans="1:63">
      <c r="A187" s="21"/>
      <c r="B187" s="18"/>
      <c r="C187" s="51"/>
      <c r="D187" s="51"/>
      <c r="E187" s="50"/>
      <c r="F187" s="51"/>
      <c r="G187" s="51"/>
      <c r="H187" s="4"/>
      <c r="I187" s="20"/>
      <c r="J187" s="18"/>
      <c r="K187" s="4"/>
      <c r="L187" s="51"/>
      <c r="M187" s="18"/>
      <c r="N187" s="51"/>
      <c r="O187" s="51"/>
      <c r="P187" s="51"/>
      <c r="Q187" s="51"/>
      <c r="R187" s="36"/>
      <c r="S187" s="79"/>
      <c r="T187" s="81" t="str">
        <f t="shared" si="85"/>
        <v/>
      </c>
      <c r="U187" s="79"/>
      <c r="V187" s="79"/>
      <c r="W187" s="91"/>
      <c r="X187" s="25">
        <f t="shared" si="86"/>
        <v>0</v>
      </c>
      <c r="Y187" s="25">
        <f t="shared" si="87"/>
        <v>0</v>
      </c>
      <c r="Z187" s="25" t="str">
        <f>IF(X187=1, "", IF(Y187&lt;SUM(Y188:$Y$500), "Empty Row", ""))</f>
        <v/>
      </c>
      <c r="AA187" s="25" t="str">
        <f t="shared" si="78"/>
        <v/>
      </c>
      <c r="AB187" s="25" t="str">
        <f t="shared" si="79"/>
        <v/>
      </c>
      <c r="AC187" s="38" t="str">
        <f t="shared" si="88"/>
        <v/>
      </c>
      <c r="AD187" s="38" t="str">
        <f t="shared" si="89"/>
        <v/>
      </c>
      <c r="AE187" s="38" t="str">
        <f t="shared" si="90"/>
        <v/>
      </c>
      <c r="AF187" s="38" t="str">
        <f t="shared" si="91"/>
        <v/>
      </c>
      <c r="AG187" s="38" t="str">
        <f t="shared" si="92"/>
        <v/>
      </c>
      <c r="AH187" s="26" t="str">
        <f t="shared" si="93"/>
        <v/>
      </c>
      <c r="AI187" s="25" t="str">
        <f t="shared" si="80"/>
        <v/>
      </c>
      <c r="AJ187" s="25" t="str">
        <f t="shared" si="81"/>
        <v/>
      </c>
      <c r="AK187" s="26" t="str">
        <f t="shared" si="94"/>
        <v/>
      </c>
      <c r="AL187" s="38" t="str">
        <f t="shared" si="95"/>
        <v/>
      </c>
      <c r="AM187" s="25" t="str">
        <f t="shared" si="82"/>
        <v/>
      </c>
      <c r="AN187" s="38" t="str">
        <f t="shared" si="96"/>
        <v/>
      </c>
      <c r="AO187" s="38" t="str">
        <f t="shared" si="97"/>
        <v/>
      </c>
      <c r="AP187" s="38" t="str">
        <f t="shared" si="98"/>
        <v/>
      </c>
      <c r="AQ187" s="38" t="str">
        <f t="shared" si="99"/>
        <v/>
      </c>
      <c r="AR187" s="25" t="str">
        <f t="shared" si="83"/>
        <v/>
      </c>
      <c r="AS187" s="25" t="str">
        <f t="shared" si="100"/>
        <v/>
      </c>
      <c r="AT187" s="25" t="str">
        <f t="shared" si="101"/>
        <v/>
      </c>
      <c r="AU187" s="25" t="str">
        <f t="shared" si="102"/>
        <v/>
      </c>
      <c r="AV187" s="60" t="str">
        <f t="shared" si="103"/>
        <v/>
      </c>
      <c r="AW187" s="61" t="str">
        <f t="shared" si="104"/>
        <v/>
      </c>
      <c r="AX187" s="56" t="str">
        <f t="shared" si="105"/>
        <v/>
      </c>
      <c r="AY187" s="61" t="str">
        <f t="shared" si="106"/>
        <v/>
      </c>
      <c r="AZ187" s="62" t="str">
        <f t="shared" si="107"/>
        <v/>
      </c>
      <c r="BA187" s="27" t="str">
        <f t="shared" si="108"/>
        <v/>
      </c>
      <c r="BB187" s="27" t="str">
        <f t="shared" si="109"/>
        <v/>
      </c>
      <c r="BC187" s="27" t="str">
        <f t="shared" si="110"/>
        <v/>
      </c>
      <c r="BD187" s="27" t="str">
        <f t="shared" si="111"/>
        <v/>
      </c>
      <c r="BE187" s="27" t="str">
        <f t="shared" si="112"/>
        <v/>
      </c>
      <c r="BF187" s="27" t="str">
        <f t="shared" si="113"/>
        <v/>
      </c>
      <c r="BG187" s="27" t="str">
        <f t="shared" si="114"/>
        <v/>
      </c>
      <c r="BH187" s="27" t="str">
        <f t="shared" si="115"/>
        <v/>
      </c>
      <c r="BI187" s="27" t="str">
        <f t="shared" si="116"/>
        <v/>
      </c>
      <c r="BJ187" s="27" t="str">
        <f t="shared" si="84"/>
        <v/>
      </c>
      <c r="BK187" s="79"/>
    </row>
    <row r="188" spans="1:63">
      <c r="A188" s="21"/>
      <c r="B188" s="18"/>
      <c r="C188" s="51"/>
      <c r="D188" s="51"/>
      <c r="E188" s="50"/>
      <c r="F188" s="51"/>
      <c r="G188" s="51"/>
      <c r="H188" s="4"/>
      <c r="I188" s="20"/>
      <c r="J188" s="18"/>
      <c r="K188" s="4"/>
      <c r="L188" s="51"/>
      <c r="M188" s="18"/>
      <c r="N188" s="51"/>
      <c r="O188" s="51"/>
      <c r="P188" s="51"/>
      <c r="Q188" s="51"/>
      <c r="R188" s="36"/>
      <c r="S188" s="79"/>
      <c r="T188" s="81" t="str">
        <f t="shared" si="85"/>
        <v/>
      </c>
      <c r="U188" s="79"/>
      <c r="V188" s="79"/>
      <c r="W188" s="91"/>
      <c r="X188" s="25">
        <f t="shared" si="86"/>
        <v>0</v>
      </c>
      <c r="Y188" s="25">
        <f t="shared" si="87"/>
        <v>0</v>
      </c>
      <c r="Z188" s="25" t="str">
        <f>IF(X188=1, "", IF(Y188&lt;SUM(Y189:$Y$500), "Empty Row", ""))</f>
        <v/>
      </c>
      <c r="AA188" s="25" t="str">
        <f t="shared" si="78"/>
        <v/>
      </c>
      <c r="AB188" s="25" t="str">
        <f t="shared" si="79"/>
        <v/>
      </c>
      <c r="AC188" s="38" t="str">
        <f t="shared" si="88"/>
        <v/>
      </c>
      <c r="AD188" s="38" t="str">
        <f t="shared" si="89"/>
        <v/>
      </c>
      <c r="AE188" s="38" t="str">
        <f t="shared" si="90"/>
        <v/>
      </c>
      <c r="AF188" s="38" t="str">
        <f t="shared" si="91"/>
        <v/>
      </c>
      <c r="AG188" s="38" t="str">
        <f t="shared" si="92"/>
        <v/>
      </c>
      <c r="AH188" s="26" t="str">
        <f t="shared" si="93"/>
        <v/>
      </c>
      <c r="AI188" s="25" t="str">
        <f t="shared" si="80"/>
        <v/>
      </c>
      <c r="AJ188" s="25" t="str">
        <f t="shared" si="81"/>
        <v/>
      </c>
      <c r="AK188" s="26" t="str">
        <f t="shared" si="94"/>
        <v/>
      </c>
      <c r="AL188" s="38" t="str">
        <f t="shared" si="95"/>
        <v/>
      </c>
      <c r="AM188" s="25" t="str">
        <f t="shared" si="82"/>
        <v/>
      </c>
      <c r="AN188" s="38" t="str">
        <f t="shared" si="96"/>
        <v/>
      </c>
      <c r="AO188" s="38" t="str">
        <f t="shared" si="97"/>
        <v/>
      </c>
      <c r="AP188" s="38" t="str">
        <f t="shared" si="98"/>
        <v/>
      </c>
      <c r="AQ188" s="38" t="str">
        <f t="shared" si="99"/>
        <v/>
      </c>
      <c r="AR188" s="25" t="str">
        <f t="shared" si="83"/>
        <v/>
      </c>
      <c r="AS188" s="25" t="str">
        <f t="shared" si="100"/>
        <v/>
      </c>
      <c r="AT188" s="25" t="str">
        <f t="shared" si="101"/>
        <v/>
      </c>
      <c r="AU188" s="25" t="str">
        <f t="shared" si="102"/>
        <v/>
      </c>
      <c r="AV188" s="60" t="str">
        <f t="shared" si="103"/>
        <v/>
      </c>
      <c r="AW188" s="61" t="str">
        <f t="shared" si="104"/>
        <v/>
      </c>
      <c r="AX188" s="56" t="str">
        <f t="shared" si="105"/>
        <v/>
      </c>
      <c r="AY188" s="61" t="str">
        <f t="shared" si="106"/>
        <v/>
      </c>
      <c r="AZ188" s="62" t="str">
        <f t="shared" si="107"/>
        <v/>
      </c>
      <c r="BA188" s="27" t="str">
        <f t="shared" si="108"/>
        <v/>
      </c>
      <c r="BB188" s="27" t="str">
        <f t="shared" si="109"/>
        <v/>
      </c>
      <c r="BC188" s="27" t="str">
        <f t="shared" si="110"/>
        <v/>
      </c>
      <c r="BD188" s="27" t="str">
        <f t="shared" si="111"/>
        <v/>
      </c>
      <c r="BE188" s="27" t="str">
        <f t="shared" si="112"/>
        <v/>
      </c>
      <c r="BF188" s="27" t="str">
        <f t="shared" si="113"/>
        <v/>
      </c>
      <c r="BG188" s="27" t="str">
        <f t="shared" si="114"/>
        <v/>
      </c>
      <c r="BH188" s="27" t="str">
        <f t="shared" si="115"/>
        <v/>
      </c>
      <c r="BI188" s="27" t="str">
        <f t="shared" si="116"/>
        <v/>
      </c>
      <c r="BJ188" s="27" t="str">
        <f t="shared" si="84"/>
        <v/>
      </c>
      <c r="BK188" s="79"/>
    </row>
    <row r="189" spans="1:63">
      <c r="A189" s="21"/>
      <c r="B189" s="18"/>
      <c r="C189" s="51"/>
      <c r="D189" s="51"/>
      <c r="E189" s="50"/>
      <c r="F189" s="51"/>
      <c r="G189" s="51"/>
      <c r="H189" s="4"/>
      <c r="I189" s="20"/>
      <c r="J189" s="18"/>
      <c r="K189" s="4"/>
      <c r="L189" s="51"/>
      <c r="M189" s="18"/>
      <c r="N189" s="51"/>
      <c r="O189" s="51"/>
      <c r="P189" s="51"/>
      <c r="Q189" s="51"/>
      <c r="R189" s="36"/>
      <c r="S189" s="79"/>
      <c r="T189" s="81" t="str">
        <f t="shared" si="85"/>
        <v/>
      </c>
      <c r="U189" s="79"/>
      <c r="V189" s="79"/>
      <c r="W189" s="91"/>
      <c r="X189" s="25">
        <f t="shared" si="86"/>
        <v>0</v>
      </c>
      <c r="Y189" s="25">
        <f t="shared" si="87"/>
        <v>0</v>
      </c>
      <c r="Z189" s="25" t="str">
        <f>IF(X189=1, "", IF(Y189&lt;SUM(Y190:$Y$500), "Empty Row", ""))</f>
        <v/>
      </c>
      <c r="AA189" s="25" t="str">
        <f t="shared" si="78"/>
        <v/>
      </c>
      <c r="AB189" s="25" t="str">
        <f t="shared" si="79"/>
        <v/>
      </c>
      <c r="AC189" s="38" t="str">
        <f t="shared" si="88"/>
        <v/>
      </c>
      <c r="AD189" s="38" t="str">
        <f t="shared" si="89"/>
        <v/>
      </c>
      <c r="AE189" s="38" t="str">
        <f t="shared" si="90"/>
        <v/>
      </c>
      <c r="AF189" s="38" t="str">
        <f t="shared" si="91"/>
        <v/>
      </c>
      <c r="AG189" s="38" t="str">
        <f t="shared" si="92"/>
        <v/>
      </c>
      <c r="AH189" s="26" t="str">
        <f t="shared" si="93"/>
        <v/>
      </c>
      <c r="AI189" s="25" t="str">
        <f t="shared" si="80"/>
        <v/>
      </c>
      <c r="AJ189" s="25" t="str">
        <f t="shared" si="81"/>
        <v/>
      </c>
      <c r="AK189" s="26" t="str">
        <f t="shared" si="94"/>
        <v/>
      </c>
      <c r="AL189" s="38" t="str">
        <f t="shared" si="95"/>
        <v/>
      </c>
      <c r="AM189" s="25" t="str">
        <f t="shared" si="82"/>
        <v/>
      </c>
      <c r="AN189" s="38" t="str">
        <f t="shared" si="96"/>
        <v/>
      </c>
      <c r="AO189" s="38" t="str">
        <f t="shared" si="97"/>
        <v/>
      </c>
      <c r="AP189" s="38" t="str">
        <f t="shared" si="98"/>
        <v/>
      </c>
      <c r="AQ189" s="38" t="str">
        <f t="shared" si="99"/>
        <v/>
      </c>
      <c r="AR189" s="25" t="str">
        <f t="shared" si="83"/>
        <v/>
      </c>
      <c r="AS189" s="25" t="str">
        <f t="shared" si="100"/>
        <v/>
      </c>
      <c r="AT189" s="25" t="str">
        <f t="shared" si="101"/>
        <v/>
      </c>
      <c r="AU189" s="25" t="str">
        <f t="shared" si="102"/>
        <v/>
      </c>
      <c r="AV189" s="60" t="str">
        <f t="shared" si="103"/>
        <v/>
      </c>
      <c r="AW189" s="61" t="str">
        <f t="shared" si="104"/>
        <v/>
      </c>
      <c r="AX189" s="56" t="str">
        <f t="shared" si="105"/>
        <v/>
      </c>
      <c r="AY189" s="61" t="str">
        <f t="shared" si="106"/>
        <v/>
      </c>
      <c r="AZ189" s="62" t="str">
        <f t="shared" si="107"/>
        <v/>
      </c>
      <c r="BA189" s="27" t="str">
        <f t="shared" si="108"/>
        <v/>
      </c>
      <c r="BB189" s="27" t="str">
        <f t="shared" si="109"/>
        <v/>
      </c>
      <c r="BC189" s="27" t="str">
        <f t="shared" si="110"/>
        <v/>
      </c>
      <c r="BD189" s="27" t="str">
        <f t="shared" si="111"/>
        <v/>
      </c>
      <c r="BE189" s="27" t="str">
        <f t="shared" si="112"/>
        <v/>
      </c>
      <c r="BF189" s="27" t="str">
        <f t="shared" si="113"/>
        <v/>
      </c>
      <c r="BG189" s="27" t="str">
        <f t="shared" si="114"/>
        <v/>
      </c>
      <c r="BH189" s="27" t="str">
        <f t="shared" si="115"/>
        <v/>
      </c>
      <c r="BI189" s="27" t="str">
        <f t="shared" si="116"/>
        <v/>
      </c>
      <c r="BJ189" s="27" t="str">
        <f t="shared" si="84"/>
        <v/>
      </c>
      <c r="BK189" s="79"/>
    </row>
    <row r="190" spans="1:63">
      <c r="A190" s="21"/>
      <c r="B190" s="18"/>
      <c r="C190" s="51"/>
      <c r="D190" s="51"/>
      <c r="E190" s="50"/>
      <c r="F190" s="51"/>
      <c r="G190" s="51"/>
      <c r="H190" s="4"/>
      <c r="I190" s="20"/>
      <c r="J190" s="18"/>
      <c r="K190" s="4"/>
      <c r="L190" s="51"/>
      <c r="M190" s="18"/>
      <c r="N190" s="51"/>
      <c r="O190" s="51"/>
      <c r="P190" s="51"/>
      <c r="Q190" s="51"/>
      <c r="R190" s="36"/>
      <c r="S190" s="79"/>
      <c r="T190" s="81" t="str">
        <f t="shared" si="85"/>
        <v/>
      </c>
      <c r="U190" s="79"/>
      <c r="V190" s="79"/>
      <c r="W190" s="91"/>
      <c r="X190" s="25">
        <f t="shared" si="86"/>
        <v>0</v>
      </c>
      <c r="Y190" s="25">
        <f t="shared" si="87"/>
        <v>0</v>
      </c>
      <c r="Z190" s="25" t="str">
        <f>IF(X190=1, "", IF(Y190&lt;SUM(Y191:$Y$500), "Empty Row", ""))</f>
        <v/>
      </c>
      <c r="AA190" s="25" t="str">
        <f t="shared" si="78"/>
        <v/>
      </c>
      <c r="AB190" s="25" t="str">
        <f t="shared" si="79"/>
        <v/>
      </c>
      <c r="AC190" s="38" t="str">
        <f t="shared" si="88"/>
        <v/>
      </c>
      <c r="AD190" s="38" t="str">
        <f t="shared" si="89"/>
        <v/>
      </c>
      <c r="AE190" s="38" t="str">
        <f t="shared" si="90"/>
        <v/>
      </c>
      <c r="AF190" s="38" t="str">
        <f t="shared" si="91"/>
        <v/>
      </c>
      <c r="AG190" s="38" t="str">
        <f t="shared" si="92"/>
        <v/>
      </c>
      <c r="AH190" s="26" t="str">
        <f t="shared" si="93"/>
        <v/>
      </c>
      <c r="AI190" s="25" t="str">
        <f t="shared" si="80"/>
        <v/>
      </c>
      <c r="AJ190" s="25" t="str">
        <f t="shared" si="81"/>
        <v/>
      </c>
      <c r="AK190" s="26" t="str">
        <f t="shared" si="94"/>
        <v/>
      </c>
      <c r="AL190" s="38" t="str">
        <f t="shared" si="95"/>
        <v/>
      </c>
      <c r="AM190" s="25" t="str">
        <f t="shared" si="82"/>
        <v/>
      </c>
      <c r="AN190" s="38" t="str">
        <f t="shared" si="96"/>
        <v/>
      </c>
      <c r="AO190" s="38" t="str">
        <f t="shared" si="97"/>
        <v/>
      </c>
      <c r="AP190" s="38" t="str">
        <f t="shared" si="98"/>
        <v/>
      </c>
      <c r="AQ190" s="38" t="str">
        <f t="shared" si="99"/>
        <v/>
      </c>
      <c r="AR190" s="25" t="str">
        <f t="shared" si="83"/>
        <v/>
      </c>
      <c r="AS190" s="25" t="str">
        <f t="shared" si="100"/>
        <v/>
      </c>
      <c r="AT190" s="25" t="str">
        <f t="shared" si="101"/>
        <v/>
      </c>
      <c r="AU190" s="25" t="str">
        <f t="shared" si="102"/>
        <v/>
      </c>
      <c r="AV190" s="60" t="str">
        <f t="shared" si="103"/>
        <v/>
      </c>
      <c r="AW190" s="61" t="str">
        <f t="shared" si="104"/>
        <v/>
      </c>
      <c r="AX190" s="56" t="str">
        <f t="shared" si="105"/>
        <v/>
      </c>
      <c r="AY190" s="61" t="str">
        <f t="shared" si="106"/>
        <v/>
      </c>
      <c r="AZ190" s="62" t="str">
        <f t="shared" si="107"/>
        <v/>
      </c>
      <c r="BA190" s="27" t="str">
        <f t="shared" si="108"/>
        <v/>
      </c>
      <c r="BB190" s="27" t="str">
        <f t="shared" si="109"/>
        <v/>
      </c>
      <c r="BC190" s="27" t="str">
        <f t="shared" si="110"/>
        <v/>
      </c>
      <c r="BD190" s="27" t="str">
        <f t="shared" si="111"/>
        <v/>
      </c>
      <c r="BE190" s="27" t="str">
        <f t="shared" si="112"/>
        <v/>
      </c>
      <c r="BF190" s="27" t="str">
        <f t="shared" si="113"/>
        <v/>
      </c>
      <c r="BG190" s="27" t="str">
        <f t="shared" si="114"/>
        <v/>
      </c>
      <c r="BH190" s="27" t="str">
        <f t="shared" si="115"/>
        <v/>
      </c>
      <c r="BI190" s="27" t="str">
        <f t="shared" si="116"/>
        <v/>
      </c>
      <c r="BJ190" s="27" t="str">
        <f t="shared" si="84"/>
        <v/>
      </c>
      <c r="BK190" s="79"/>
    </row>
    <row r="191" spans="1:63">
      <c r="A191" s="21"/>
      <c r="B191" s="18"/>
      <c r="C191" s="51"/>
      <c r="D191" s="51"/>
      <c r="E191" s="50"/>
      <c r="F191" s="51"/>
      <c r="G191" s="51"/>
      <c r="H191" s="4"/>
      <c r="I191" s="20"/>
      <c r="J191" s="18"/>
      <c r="K191" s="4"/>
      <c r="L191" s="51"/>
      <c r="M191" s="18"/>
      <c r="N191" s="51"/>
      <c r="O191" s="51"/>
      <c r="P191" s="51"/>
      <c r="Q191" s="51"/>
      <c r="R191" s="36"/>
      <c r="S191" s="79"/>
      <c r="T191" s="81" t="str">
        <f t="shared" si="85"/>
        <v/>
      </c>
      <c r="U191" s="79"/>
      <c r="V191" s="79"/>
      <c r="W191" s="91"/>
      <c r="X191" s="25">
        <f t="shared" si="86"/>
        <v>0</v>
      </c>
      <c r="Y191" s="25">
        <f t="shared" si="87"/>
        <v>0</v>
      </c>
      <c r="Z191" s="25" t="str">
        <f>IF(X191=1, "", IF(Y191&lt;SUM(Y192:$Y$500), "Empty Row", ""))</f>
        <v/>
      </c>
      <c r="AA191" s="25" t="str">
        <f t="shared" si="78"/>
        <v/>
      </c>
      <c r="AB191" s="25" t="str">
        <f t="shared" si="79"/>
        <v/>
      </c>
      <c r="AC191" s="38" t="str">
        <f t="shared" si="88"/>
        <v/>
      </c>
      <c r="AD191" s="38" t="str">
        <f t="shared" si="89"/>
        <v/>
      </c>
      <c r="AE191" s="38" t="str">
        <f t="shared" si="90"/>
        <v/>
      </c>
      <c r="AF191" s="38" t="str">
        <f t="shared" si="91"/>
        <v/>
      </c>
      <c r="AG191" s="38" t="str">
        <f t="shared" si="92"/>
        <v/>
      </c>
      <c r="AH191" s="26" t="str">
        <f t="shared" si="93"/>
        <v/>
      </c>
      <c r="AI191" s="25" t="str">
        <f t="shared" si="80"/>
        <v/>
      </c>
      <c r="AJ191" s="25" t="str">
        <f t="shared" si="81"/>
        <v/>
      </c>
      <c r="AK191" s="26" t="str">
        <f t="shared" si="94"/>
        <v/>
      </c>
      <c r="AL191" s="38" t="str">
        <f t="shared" si="95"/>
        <v/>
      </c>
      <c r="AM191" s="25" t="str">
        <f t="shared" si="82"/>
        <v/>
      </c>
      <c r="AN191" s="38" t="str">
        <f t="shared" si="96"/>
        <v/>
      </c>
      <c r="AO191" s="38" t="str">
        <f t="shared" si="97"/>
        <v/>
      </c>
      <c r="AP191" s="38" t="str">
        <f t="shared" si="98"/>
        <v/>
      </c>
      <c r="AQ191" s="38" t="str">
        <f t="shared" si="99"/>
        <v/>
      </c>
      <c r="AR191" s="25" t="str">
        <f t="shared" si="83"/>
        <v/>
      </c>
      <c r="AS191" s="25" t="str">
        <f t="shared" si="100"/>
        <v/>
      </c>
      <c r="AT191" s="25" t="str">
        <f t="shared" si="101"/>
        <v/>
      </c>
      <c r="AU191" s="25" t="str">
        <f t="shared" si="102"/>
        <v/>
      </c>
      <c r="AV191" s="60" t="str">
        <f t="shared" si="103"/>
        <v/>
      </c>
      <c r="AW191" s="61" t="str">
        <f t="shared" si="104"/>
        <v/>
      </c>
      <c r="AX191" s="56" t="str">
        <f t="shared" si="105"/>
        <v/>
      </c>
      <c r="AY191" s="61" t="str">
        <f t="shared" si="106"/>
        <v/>
      </c>
      <c r="AZ191" s="62" t="str">
        <f t="shared" si="107"/>
        <v/>
      </c>
      <c r="BA191" s="27" t="str">
        <f t="shared" si="108"/>
        <v/>
      </c>
      <c r="BB191" s="27" t="str">
        <f t="shared" si="109"/>
        <v/>
      </c>
      <c r="BC191" s="27" t="str">
        <f t="shared" si="110"/>
        <v/>
      </c>
      <c r="BD191" s="27" t="str">
        <f t="shared" si="111"/>
        <v/>
      </c>
      <c r="BE191" s="27" t="str">
        <f t="shared" si="112"/>
        <v/>
      </c>
      <c r="BF191" s="27" t="str">
        <f t="shared" si="113"/>
        <v/>
      </c>
      <c r="BG191" s="27" t="str">
        <f t="shared" si="114"/>
        <v/>
      </c>
      <c r="BH191" s="27" t="str">
        <f t="shared" si="115"/>
        <v/>
      </c>
      <c r="BI191" s="27" t="str">
        <f t="shared" si="116"/>
        <v/>
      </c>
      <c r="BJ191" s="27" t="str">
        <f t="shared" si="84"/>
        <v/>
      </c>
      <c r="BK191" s="79"/>
    </row>
    <row r="192" spans="1:63">
      <c r="A192" s="21"/>
      <c r="B192" s="18"/>
      <c r="C192" s="51"/>
      <c r="D192" s="51"/>
      <c r="E192" s="50"/>
      <c r="F192" s="51"/>
      <c r="G192" s="51"/>
      <c r="H192" s="4"/>
      <c r="I192" s="20"/>
      <c r="J192" s="18"/>
      <c r="K192" s="4"/>
      <c r="L192" s="51"/>
      <c r="M192" s="18"/>
      <c r="N192" s="51"/>
      <c r="O192" s="51"/>
      <c r="P192" s="51"/>
      <c r="Q192" s="51"/>
      <c r="R192" s="36"/>
      <c r="S192" s="79"/>
      <c r="T192" s="81" t="str">
        <f t="shared" si="85"/>
        <v/>
      </c>
      <c r="U192" s="79"/>
      <c r="V192" s="79"/>
      <c r="W192" s="91"/>
      <c r="X192" s="25">
        <f t="shared" si="86"/>
        <v>0</v>
      </c>
      <c r="Y192" s="25">
        <f t="shared" si="87"/>
        <v>0</v>
      </c>
      <c r="Z192" s="25" t="str">
        <f>IF(X192=1, "", IF(Y192&lt;SUM(Y193:$Y$500), "Empty Row", ""))</f>
        <v/>
      </c>
      <c r="AA192" s="25" t="str">
        <f t="shared" si="78"/>
        <v/>
      </c>
      <c r="AB192" s="25" t="str">
        <f t="shared" si="79"/>
        <v/>
      </c>
      <c r="AC192" s="38" t="str">
        <f t="shared" si="88"/>
        <v/>
      </c>
      <c r="AD192" s="38" t="str">
        <f t="shared" si="89"/>
        <v/>
      </c>
      <c r="AE192" s="38" t="str">
        <f t="shared" si="90"/>
        <v/>
      </c>
      <c r="AF192" s="38" t="str">
        <f t="shared" si="91"/>
        <v/>
      </c>
      <c r="AG192" s="38" t="str">
        <f t="shared" si="92"/>
        <v/>
      </c>
      <c r="AH192" s="26" t="str">
        <f t="shared" si="93"/>
        <v/>
      </c>
      <c r="AI192" s="25" t="str">
        <f t="shared" si="80"/>
        <v/>
      </c>
      <c r="AJ192" s="25" t="str">
        <f t="shared" si="81"/>
        <v/>
      </c>
      <c r="AK192" s="26" t="str">
        <f t="shared" si="94"/>
        <v/>
      </c>
      <c r="AL192" s="38" t="str">
        <f t="shared" si="95"/>
        <v/>
      </c>
      <c r="AM192" s="25" t="str">
        <f t="shared" si="82"/>
        <v/>
      </c>
      <c r="AN192" s="38" t="str">
        <f t="shared" si="96"/>
        <v/>
      </c>
      <c r="AO192" s="38" t="str">
        <f t="shared" si="97"/>
        <v/>
      </c>
      <c r="AP192" s="38" t="str">
        <f t="shared" si="98"/>
        <v/>
      </c>
      <c r="AQ192" s="38" t="str">
        <f t="shared" si="99"/>
        <v/>
      </c>
      <c r="AR192" s="25" t="str">
        <f t="shared" si="83"/>
        <v/>
      </c>
      <c r="AS192" s="25" t="str">
        <f t="shared" si="100"/>
        <v/>
      </c>
      <c r="AT192" s="25" t="str">
        <f t="shared" si="101"/>
        <v/>
      </c>
      <c r="AU192" s="25" t="str">
        <f t="shared" si="102"/>
        <v/>
      </c>
      <c r="AV192" s="60" t="str">
        <f t="shared" si="103"/>
        <v/>
      </c>
      <c r="AW192" s="61" t="str">
        <f t="shared" si="104"/>
        <v/>
      </c>
      <c r="AX192" s="56" t="str">
        <f t="shared" si="105"/>
        <v/>
      </c>
      <c r="AY192" s="61" t="str">
        <f t="shared" si="106"/>
        <v/>
      </c>
      <c r="AZ192" s="62" t="str">
        <f t="shared" si="107"/>
        <v/>
      </c>
      <c r="BA192" s="27" t="str">
        <f t="shared" si="108"/>
        <v/>
      </c>
      <c r="BB192" s="27" t="str">
        <f t="shared" si="109"/>
        <v/>
      </c>
      <c r="BC192" s="27" t="str">
        <f t="shared" si="110"/>
        <v/>
      </c>
      <c r="BD192" s="27" t="str">
        <f t="shared" si="111"/>
        <v/>
      </c>
      <c r="BE192" s="27" t="str">
        <f t="shared" si="112"/>
        <v/>
      </c>
      <c r="BF192" s="27" t="str">
        <f t="shared" si="113"/>
        <v/>
      </c>
      <c r="BG192" s="27" t="str">
        <f t="shared" si="114"/>
        <v/>
      </c>
      <c r="BH192" s="27" t="str">
        <f t="shared" si="115"/>
        <v/>
      </c>
      <c r="BI192" s="27" t="str">
        <f t="shared" si="116"/>
        <v/>
      </c>
      <c r="BJ192" s="27" t="str">
        <f t="shared" si="84"/>
        <v/>
      </c>
      <c r="BK192" s="79"/>
    </row>
    <row r="193" spans="1:63">
      <c r="A193" s="21"/>
      <c r="B193" s="18"/>
      <c r="C193" s="51"/>
      <c r="D193" s="51"/>
      <c r="E193" s="50"/>
      <c r="F193" s="51"/>
      <c r="G193" s="51"/>
      <c r="H193" s="4"/>
      <c r="I193" s="20"/>
      <c r="J193" s="18"/>
      <c r="K193" s="4"/>
      <c r="L193" s="51"/>
      <c r="M193" s="18"/>
      <c r="N193" s="51"/>
      <c r="O193" s="51"/>
      <c r="P193" s="51"/>
      <c r="Q193" s="51"/>
      <c r="R193" s="36"/>
      <c r="S193" s="79"/>
      <c r="T193" s="81" t="str">
        <f t="shared" si="85"/>
        <v/>
      </c>
      <c r="U193" s="79"/>
      <c r="V193" s="79"/>
      <c r="W193" s="91"/>
      <c r="X193" s="25">
        <f t="shared" si="86"/>
        <v>0</v>
      </c>
      <c r="Y193" s="25">
        <f t="shared" si="87"/>
        <v>0</v>
      </c>
      <c r="Z193" s="25" t="str">
        <f>IF(X193=1, "", IF(Y193&lt;SUM(Y194:$Y$500), "Empty Row", ""))</f>
        <v/>
      </c>
      <c r="AA193" s="25" t="str">
        <f t="shared" si="78"/>
        <v/>
      </c>
      <c r="AB193" s="25" t="str">
        <f t="shared" si="79"/>
        <v/>
      </c>
      <c r="AC193" s="38" t="str">
        <f t="shared" si="88"/>
        <v/>
      </c>
      <c r="AD193" s="38" t="str">
        <f t="shared" si="89"/>
        <v/>
      </c>
      <c r="AE193" s="38" t="str">
        <f t="shared" si="90"/>
        <v/>
      </c>
      <c r="AF193" s="38" t="str">
        <f t="shared" si="91"/>
        <v/>
      </c>
      <c r="AG193" s="38" t="str">
        <f t="shared" si="92"/>
        <v/>
      </c>
      <c r="AH193" s="26" t="str">
        <f t="shared" si="93"/>
        <v/>
      </c>
      <c r="AI193" s="25" t="str">
        <f t="shared" si="80"/>
        <v/>
      </c>
      <c r="AJ193" s="25" t="str">
        <f t="shared" si="81"/>
        <v/>
      </c>
      <c r="AK193" s="26" t="str">
        <f t="shared" si="94"/>
        <v/>
      </c>
      <c r="AL193" s="38" t="str">
        <f t="shared" si="95"/>
        <v/>
      </c>
      <c r="AM193" s="25" t="str">
        <f t="shared" si="82"/>
        <v/>
      </c>
      <c r="AN193" s="38" t="str">
        <f t="shared" si="96"/>
        <v/>
      </c>
      <c r="AO193" s="38" t="str">
        <f t="shared" si="97"/>
        <v/>
      </c>
      <c r="AP193" s="38" t="str">
        <f t="shared" si="98"/>
        <v/>
      </c>
      <c r="AQ193" s="38" t="str">
        <f t="shared" si="99"/>
        <v/>
      </c>
      <c r="AR193" s="25" t="str">
        <f t="shared" si="83"/>
        <v/>
      </c>
      <c r="AS193" s="25" t="str">
        <f t="shared" si="100"/>
        <v/>
      </c>
      <c r="AT193" s="25" t="str">
        <f t="shared" si="101"/>
        <v/>
      </c>
      <c r="AU193" s="25" t="str">
        <f t="shared" si="102"/>
        <v/>
      </c>
      <c r="AV193" s="60" t="str">
        <f t="shared" si="103"/>
        <v/>
      </c>
      <c r="AW193" s="61" t="str">
        <f t="shared" si="104"/>
        <v/>
      </c>
      <c r="AX193" s="56" t="str">
        <f t="shared" si="105"/>
        <v/>
      </c>
      <c r="AY193" s="61" t="str">
        <f t="shared" si="106"/>
        <v/>
      </c>
      <c r="AZ193" s="62" t="str">
        <f t="shared" si="107"/>
        <v/>
      </c>
      <c r="BA193" s="27" t="str">
        <f t="shared" si="108"/>
        <v/>
      </c>
      <c r="BB193" s="27" t="str">
        <f t="shared" si="109"/>
        <v/>
      </c>
      <c r="BC193" s="27" t="str">
        <f t="shared" si="110"/>
        <v/>
      </c>
      <c r="BD193" s="27" t="str">
        <f t="shared" si="111"/>
        <v/>
      </c>
      <c r="BE193" s="27" t="str">
        <f t="shared" si="112"/>
        <v/>
      </c>
      <c r="BF193" s="27" t="str">
        <f t="shared" si="113"/>
        <v/>
      </c>
      <c r="BG193" s="27" t="str">
        <f t="shared" si="114"/>
        <v/>
      </c>
      <c r="BH193" s="27" t="str">
        <f t="shared" si="115"/>
        <v/>
      </c>
      <c r="BI193" s="27" t="str">
        <f t="shared" si="116"/>
        <v/>
      </c>
      <c r="BJ193" s="27" t="str">
        <f t="shared" si="84"/>
        <v/>
      </c>
      <c r="BK193" s="79"/>
    </row>
    <row r="194" spans="1:63">
      <c r="A194" s="21"/>
      <c r="B194" s="18"/>
      <c r="C194" s="51"/>
      <c r="D194" s="51"/>
      <c r="E194" s="50"/>
      <c r="F194" s="51"/>
      <c r="G194" s="51"/>
      <c r="H194" s="4"/>
      <c r="I194" s="20"/>
      <c r="J194" s="18"/>
      <c r="K194" s="4"/>
      <c r="L194" s="51"/>
      <c r="M194" s="18"/>
      <c r="N194" s="51"/>
      <c r="O194" s="51"/>
      <c r="P194" s="51"/>
      <c r="Q194" s="51"/>
      <c r="R194" s="36"/>
      <c r="S194" s="79"/>
      <c r="T194" s="81" t="str">
        <f t="shared" si="85"/>
        <v/>
      </c>
      <c r="U194" s="79"/>
      <c r="V194" s="79"/>
      <c r="W194" s="91"/>
      <c r="X194" s="25">
        <f t="shared" si="86"/>
        <v>0</v>
      </c>
      <c r="Y194" s="25">
        <f t="shared" si="87"/>
        <v>0</v>
      </c>
      <c r="Z194" s="25" t="str">
        <f>IF(X194=1, "", IF(Y194&lt;SUM(Y195:$Y$500), "Empty Row", ""))</f>
        <v/>
      </c>
      <c r="AA194" s="25" t="str">
        <f t="shared" si="78"/>
        <v/>
      </c>
      <c r="AB194" s="25" t="str">
        <f t="shared" si="79"/>
        <v/>
      </c>
      <c r="AC194" s="38" t="str">
        <f t="shared" si="88"/>
        <v/>
      </c>
      <c r="AD194" s="38" t="str">
        <f t="shared" si="89"/>
        <v/>
      </c>
      <c r="AE194" s="38" t="str">
        <f t="shared" si="90"/>
        <v/>
      </c>
      <c r="AF194" s="38" t="str">
        <f t="shared" si="91"/>
        <v/>
      </c>
      <c r="AG194" s="38" t="str">
        <f t="shared" si="92"/>
        <v/>
      </c>
      <c r="AH194" s="26" t="str">
        <f t="shared" si="93"/>
        <v/>
      </c>
      <c r="AI194" s="25" t="str">
        <f t="shared" si="80"/>
        <v/>
      </c>
      <c r="AJ194" s="25" t="str">
        <f t="shared" si="81"/>
        <v/>
      </c>
      <c r="AK194" s="26" t="str">
        <f t="shared" si="94"/>
        <v/>
      </c>
      <c r="AL194" s="38" t="str">
        <f t="shared" si="95"/>
        <v/>
      </c>
      <c r="AM194" s="25" t="str">
        <f t="shared" si="82"/>
        <v/>
      </c>
      <c r="AN194" s="38" t="str">
        <f t="shared" si="96"/>
        <v/>
      </c>
      <c r="AO194" s="38" t="str">
        <f t="shared" si="97"/>
        <v/>
      </c>
      <c r="AP194" s="38" t="str">
        <f t="shared" si="98"/>
        <v/>
      </c>
      <c r="AQ194" s="38" t="str">
        <f t="shared" si="99"/>
        <v/>
      </c>
      <c r="AR194" s="25" t="str">
        <f t="shared" si="83"/>
        <v/>
      </c>
      <c r="AS194" s="25" t="str">
        <f t="shared" si="100"/>
        <v/>
      </c>
      <c r="AT194" s="25" t="str">
        <f t="shared" si="101"/>
        <v/>
      </c>
      <c r="AU194" s="25" t="str">
        <f t="shared" si="102"/>
        <v/>
      </c>
      <c r="AV194" s="60" t="str">
        <f t="shared" si="103"/>
        <v/>
      </c>
      <c r="AW194" s="61" t="str">
        <f t="shared" si="104"/>
        <v/>
      </c>
      <c r="AX194" s="56" t="str">
        <f t="shared" si="105"/>
        <v/>
      </c>
      <c r="AY194" s="61" t="str">
        <f t="shared" si="106"/>
        <v/>
      </c>
      <c r="AZ194" s="62" t="str">
        <f t="shared" si="107"/>
        <v/>
      </c>
      <c r="BA194" s="27" t="str">
        <f t="shared" si="108"/>
        <v/>
      </c>
      <c r="BB194" s="27" t="str">
        <f t="shared" si="109"/>
        <v/>
      </c>
      <c r="BC194" s="27" t="str">
        <f t="shared" si="110"/>
        <v/>
      </c>
      <c r="BD194" s="27" t="str">
        <f t="shared" si="111"/>
        <v/>
      </c>
      <c r="BE194" s="27" t="str">
        <f t="shared" si="112"/>
        <v/>
      </c>
      <c r="BF194" s="27" t="str">
        <f t="shared" si="113"/>
        <v/>
      </c>
      <c r="BG194" s="27" t="str">
        <f t="shared" si="114"/>
        <v/>
      </c>
      <c r="BH194" s="27" t="str">
        <f t="shared" si="115"/>
        <v/>
      </c>
      <c r="BI194" s="27" t="str">
        <f t="shared" si="116"/>
        <v/>
      </c>
      <c r="BJ194" s="27" t="str">
        <f t="shared" si="84"/>
        <v/>
      </c>
      <c r="BK194" s="79"/>
    </row>
    <row r="195" spans="1:63">
      <c r="A195" s="21"/>
      <c r="B195" s="18"/>
      <c r="C195" s="51"/>
      <c r="D195" s="51"/>
      <c r="E195" s="50"/>
      <c r="F195" s="51"/>
      <c r="G195" s="51"/>
      <c r="H195" s="4"/>
      <c r="I195" s="20"/>
      <c r="J195" s="18"/>
      <c r="K195" s="4"/>
      <c r="L195" s="51"/>
      <c r="M195" s="18"/>
      <c r="N195" s="51"/>
      <c r="O195" s="51"/>
      <c r="P195" s="51"/>
      <c r="Q195" s="51"/>
      <c r="R195" s="36"/>
      <c r="S195" s="79"/>
      <c r="T195" s="81" t="str">
        <f t="shared" si="85"/>
        <v/>
      </c>
      <c r="U195" s="79"/>
      <c r="V195" s="79"/>
      <c r="W195" s="91"/>
      <c r="X195" s="25">
        <f t="shared" si="86"/>
        <v>0</v>
      </c>
      <c r="Y195" s="25">
        <f t="shared" si="87"/>
        <v>0</v>
      </c>
      <c r="Z195" s="25" t="str">
        <f>IF(X195=1, "", IF(Y195&lt;SUM(Y196:$Y$500), "Empty Row", ""))</f>
        <v/>
      </c>
      <c r="AA195" s="25" t="str">
        <f t="shared" ref="AA195:AA258" si="117">IF(A195="","", IF(ISERROR(MATCH(A195,ACS,0)), "FALSE", ""))</f>
        <v/>
      </c>
      <c r="AB195" s="25" t="str">
        <f t="shared" ref="AB195:AB258" si="118">IF(B195="","", IF(ISERROR(MATCH(B195,Authority,0)), "FALSE", ""))</f>
        <v/>
      </c>
      <c r="AC195" s="38" t="str">
        <f t="shared" si="88"/>
        <v/>
      </c>
      <c r="AD195" s="38" t="str">
        <f t="shared" si="89"/>
        <v/>
      </c>
      <c r="AE195" s="38" t="str">
        <f t="shared" si="90"/>
        <v/>
      </c>
      <c r="AF195" s="38" t="str">
        <f t="shared" si="91"/>
        <v/>
      </c>
      <c r="AG195" s="38" t="str">
        <f t="shared" si="92"/>
        <v/>
      </c>
      <c r="AH195" s="26" t="str">
        <f t="shared" si="93"/>
        <v/>
      </c>
      <c r="AI195" s="25" t="str">
        <f t="shared" ref="AI195:AI258" si="119">IF(I195="","", IF(ISERROR(MATCH(I195,System,0)), "FALSE", ""))</f>
        <v/>
      </c>
      <c r="AJ195" s="25" t="str">
        <f t="shared" ref="AJ195:AJ258" si="120">IF(J195="","", IF(ISERROR(MATCH(J195,System,0)), "FALSE", ""))</f>
        <v/>
      </c>
      <c r="AK195" s="26" t="str">
        <f t="shared" si="94"/>
        <v/>
      </c>
      <c r="AL195" s="38" t="str">
        <f t="shared" si="95"/>
        <v/>
      </c>
      <c r="AM195" s="25" t="str">
        <f t="shared" ref="AM195:AM258" si="121">IF(M195="","", IF(OR(B195="Load Line", B195="Tonnage"), IF(ISERROR(MATCH(M195,M,0)), "FALSE", ""), IF(ISERROR(MATCH(M195,Subchapter,0)), "FALSE", "")))</f>
        <v/>
      </c>
      <c r="AN195" s="38" t="str">
        <f t="shared" si="96"/>
        <v/>
      </c>
      <c r="AO195" s="38" t="str">
        <f t="shared" si="97"/>
        <v/>
      </c>
      <c r="AP195" s="38" t="str">
        <f t="shared" si="98"/>
        <v/>
      </c>
      <c r="AQ195" s="38" t="str">
        <f t="shared" si="99"/>
        <v/>
      </c>
      <c r="AR195" s="25" t="str">
        <f t="shared" ref="AR195:AR258" si="122">IF(R195="","", IF(ISERROR(MATCH(R195,VslIDType,0)), "FALSE", ""))</f>
        <v/>
      </c>
      <c r="AS195" s="25" t="str">
        <f t="shared" si="100"/>
        <v/>
      </c>
      <c r="AT195" s="25" t="str">
        <f t="shared" si="101"/>
        <v/>
      </c>
      <c r="AU195" s="25" t="str">
        <f t="shared" si="102"/>
        <v/>
      </c>
      <c r="AV195" s="60" t="str">
        <f t="shared" si="103"/>
        <v/>
      </c>
      <c r="AW195" s="61" t="str">
        <f t="shared" si="104"/>
        <v/>
      </c>
      <c r="AX195" s="56" t="str">
        <f t="shared" si="105"/>
        <v/>
      </c>
      <c r="AY195" s="61" t="str">
        <f t="shared" si="106"/>
        <v/>
      </c>
      <c r="AZ195" s="62" t="str">
        <f t="shared" si="107"/>
        <v/>
      </c>
      <c r="BA195" s="27" t="str">
        <f t="shared" si="108"/>
        <v/>
      </c>
      <c r="BB195" s="27" t="str">
        <f t="shared" si="109"/>
        <v/>
      </c>
      <c r="BC195" s="27" t="str">
        <f t="shared" si="110"/>
        <v/>
      </c>
      <c r="BD195" s="27" t="str">
        <f t="shared" si="111"/>
        <v/>
      </c>
      <c r="BE195" s="27" t="str">
        <f t="shared" si="112"/>
        <v/>
      </c>
      <c r="BF195" s="27" t="str">
        <f t="shared" si="113"/>
        <v/>
      </c>
      <c r="BG195" s="27" t="str">
        <f t="shared" si="114"/>
        <v/>
      </c>
      <c r="BH195" s="27" t="str">
        <f t="shared" si="115"/>
        <v/>
      </c>
      <c r="BI195" s="27" t="str">
        <f t="shared" si="116"/>
        <v/>
      </c>
      <c r="BJ195" s="27" t="str">
        <f t="shared" ref="BJ195:BJ258" si="123">IF(E195="", "", IF(SUBSTITUTE(E195, " ", "")="", "false", IF(ISNUMBER(E195), "FALSE", IF(LEN(E195)=1, "FALSE", IF(NOT(ISERROR(MATCH(E195,PlanName, 0))), "FALSE", "")))))</f>
        <v/>
      </c>
      <c r="BK195" s="79"/>
    </row>
    <row r="196" spans="1:63">
      <c r="A196" s="21"/>
      <c r="B196" s="18"/>
      <c r="C196" s="51"/>
      <c r="D196" s="51"/>
      <c r="E196" s="50"/>
      <c r="F196" s="51"/>
      <c r="G196" s="51"/>
      <c r="H196" s="4"/>
      <c r="I196" s="20"/>
      <c r="J196" s="18"/>
      <c r="K196" s="4"/>
      <c r="L196" s="51"/>
      <c r="M196" s="18"/>
      <c r="N196" s="51"/>
      <c r="O196" s="51"/>
      <c r="P196" s="51"/>
      <c r="Q196" s="51"/>
      <c r="R196" s="36"/>
      <c r="S196" s="79"/>
      <c r="T196" s="81" t="str">
        <f t="shared" ref="T196:T259" si="124">IF(Z196="Empty Row","This row cannot be empty",
IF(OR(BA196="false",BB196="false",BC196="false",BD196="false",BE196="false",BF196="false",BG196="false",BH196="false",BI196="false" ),"Required cell contains no data",
IF(OR(AA196="false",AB196="false",AI196="false",AJ196="false",AM196="false",AR196="false",),"Entry does not match pick list",
IF(OR(AH196="false",AK196="false"),"Date entered is not in allowed format",
IF(BJ196="false", "Check if plan is an authorized oversight item",
IF(OR(AV196="false",AW196="false",AX196="false",AY196="false",AZ196="false"),"Check tonnage requirements",
IF(AS196="false","VIN entered contains text(s)",
IF(OR(AT196="false",AU196="false"),"Check load line requirements",
IF(OR(AC196="false",AD196="false",AE196="false",AF196="false",AG196="false",AL196="false",AN196="false",AO196="false",AP196="false",AQ196="false"),"Entry exceeds allowable character limit",
"")))))))))</f>
        <v/>
      </c>
      <c r="U196" s="79"/>
      <c r="V196" s="79"/>
      <c r="W196" s="91"/>
      <c r="X196" s="25">
        <f t="shared" ref="X196:X259" si="125">IF(SUMPRODUCT(--(A196:R196&lt;&gt;""))=0, 0,1)</f>
        <v>0</v>
      </c>
      <c r="Y196" s="25">
        <f t="shared" ref="Y196:Y259" si="126">IF(X196=0, 0, IF(AND(X196=1, X197=1), 0, 1))</f>
        <v>0</v>
      </c>
      <c r="Z196" s="25" t="str">
        <f>IF(X196=1, "", IF(Y196&lt;SUM(Y197:$Y$500), "Empty Row", ""))</f>
        <v/>
      </c>
      <c r="AA196" s="25" t="str">
        <f t="shared" si="117"/>
        <v/>
      </c>
      <c r="AB196" s="25" t="str">
        <f t="shared" si="118"/>
        <v/>
      </c>
      <c r="AC196" s="38" t="str">
        <f t="shared" ref="AC196:AC259" si="127">IF(C196="","", IF(LEN(C196)&gt;150, "FALSE", ""))</f>
        <v/>
      </c>
      <c r="AD196" s="38" t="str">
        <f t="shared" ref="AD196:AD259" si="128">IF(D196="","",  IF(LEN(D196)&gt;250, "FALSE", ""))</f>
        <v/>
      </c>
      <c r="AE196" s="38" t="str">
        <f t="shared" ref="AE196:AE259" si="129">IF(E196="","",  IF(LEN(E196)&gt;250, "FALSE", ""))</f>
        <v/>
      </c>
      <c r="AF196" s="38" t="str">
        <f t="shared" ref="AF196:AF259" si="130">IF(F196="","",  IF(LEN(F196)&gt;75, "FALSE", ""))</f>
        <v/>
      </c>
      <c r="AG196" s="38" t="str">
        <f t="shared" ref="AG196:AG259" si="131">IF(G196="","",  IF(LEN(G196)&gt;50, "FALSE", ""))</f>
        <v/>
      </c>
      <c r="AH196" s="26" t="str">
        <f t="shared" ref="AH196:AH259" si="132">IF(H196="", "", IF(AND((H196&gt;=0),(H196&lt;=2958465)),"","FALSE"))</f>
        <v/>
      </c>
      <c r="AI196" s="25" t="str">
        <f t="shared" si="119"/>
        <v/>
      </c>
      <c r="AJ196" s="25" t="str">
        <f t="shared" si="120"/>
        <v/>
      </c>
      <c r="AK196" s="26" t="str">
        <f t="shared" ref="AK196:AK259" si="133">IF(K196="", "", IF(AND((K196&gt;=0),(K196&lt;=2958465)),"","FALSE"))</f>
        <v/>
      </c>
      <c r="AL196" s="38" t="str">
        <f t="shared" ref="AL196:AL259" si="134">IF(L196="","",  IF(LEN(L196)&gt;100, "FALSE", ""))</f>
        <v/>
      </c>
      <c r="AM196" s="25" t="str">
        <f t="shared" si="121"/>
        <v/>
      </c>
      <c r="AN196" s="38" t="str">
        <f t="shared" ref="AN196:AN259" si="135">IF(N196="","",   IF(LEN(N196)&gt;100, "FALSE", ""))</f>
        <v/>
      </c>
      <c r="AO196" s="38" t="str">
        <f t="shared" ref="AO196:AO259" si="136">IF(O196="","", IF(LEN(O196)&gt;50, "FALSE", ""))</f>
        <v/>
      </c>
      <c r="AP196" s="38" t="str">
        <f t="shared" ref="AP196:AP259" si="137">IF(P196="","",  IF(LEN(P196)&gt;50, "FALSE", ""))</f>
        <v/>
      </c>
      <c r="AQ196" s="38" t="str">
        <f t="shared" ref="AQ196:AQ259" si="138">IF(Q196="","", IF(LEN(Q196)&gt;50, "FALSE", ""))</f>
        <v/>
      </c>
      <c r="AR196" s="25" t="str">
        <f t="shared" si="122"/>
        <v/>
      </c>
      <c r="AS196" s="25" t="str">
        <f t="shared" ref="AS196:AS259" si="139">IF(Q196="", "",  IF(ISNUMBER(VALUE(Q196)), "", "FALSE"))</f>
        <v/>
      </c>
      <c r="AT196" s="25" t="str">
        <f t="shared" ref="AT196:AT259" si="140">IF(OR(B196="Load Line", B196="Loadline"), IF(COUNTIF(I196,"load*line*"),"","FALSE"), "")</f>
        <v/>
      </c>
      <c r="AU196" s="25" t="str">
        <f t="shared" ref="AU196:AU259" si="141">IF(OR(B196="Load Line",B196="Loadline"), IF(COUNTIF(E196,"load*line"),"","FALSE"), "")</f>
        <v/>
      </c>
      <c r="AV196" s="60" t="str">
        <f t="shared" ref="AV196:AV259" si="142">IF(B196="Tonnage", IF(OR(COUNTIF(E196,"U*S"), E196="ITC"), "", "FALSE"), "")</f>
        <v/>
      </c>
      <c r="AW196" s="61" t="str">
        <f t="shared" ref="AW196:AW259" si="143">IF(B196="Tonnage", IF(LEFT(I196, 7)="Tonnage", "", "FALSE"), "")</f>
        <v/>
      </c>
      <c r="AX196" s="56" t="str">
        <f t="shared" ref="AX196:AX259" si="144">IF(NOT(LEFT(I196, 7)="Tonnage"), "", IF(LEN(TRIM(L196))&lt;1, "FALSE", ""))</f>
        <v/>
      </c>
      <c r="AY196" s="61" t="str">
        <f t="shared" ref="AY196:AY259" si="145">IF(B196="Tonnage",IF(ISBLANK(Q196),"FALSE",""),"")</f>
        <v/>
      </c>
      <c r="AZ196" s="62" t="str">
        <f t="shared" ref="AZ196:AZ259" si="146">IF(B196="Tonnage",IF(ISBLANK(R196),"FALSE",""),"")</f>
        <v/>
      </c>
      <c r="BA196" s="27" t="str">
        <f t="shared" ref="BA196:BA259" si="147">IF(AND(NOT(SUMPRODUCT(--(A196:R196&lt;&gt;""))=0), ISBLANK(A196)), "FALSE", "")</f>
        <v/>
      </c>
      <c r="BB196" s="27" t="str">
        <f t="shared" ref="BB196:BB259" si="148">IF(AND(NOT(SUMPRODUCT(--(A196:R196&lt;&gt;""))=0), ISBLANK(B196)), "FALSE", "")</f>
        <v/>
      </c>
      <c r="BC196" s="27" t="str">
        <f t="shared" ref="BC196:BC259" si="149">IF(AND(NOT(SUMPRODUCT(--(A196:R196&lt;&gt;""))=0), ISBLANK(C196)), "FALSE", "")</f>
        <v/>
      </c>
      <c r="BD196" s="27" t="str">
        <f t="shared" ref="BD196:BD259" si="150">IF(AND(NOT(SUMPRODUCT(--(A196:R196&lt;&gt;""))=0), ISBLANK(E196)), "FALSE", "")</f>
        <v/>
      </c>
      <c r="BE196" s="27" t="str">
        <f t="shared" ref="BE196:BE259" si="151">IF(AND(NOT(SUMPRODUCT(--(A196:R196&lt;&gt;""))=0), ISBLANK(I196)), "FALSE", "")</f>
        <v/>
      </c>
      <c r="BF196" s="27" t="str">
        <f t="shared" ref="BF196:BF259" si="152">IF(AND(NOT(SUMPRODUCT(--(A196:R196&lt;&gt;""))=0), ISBLANK(K196)), "FALSE", "")</f>
        <v/>
      </c>
      <c r="BG196" s="27" t="str">
        <f t="shared" ref="BG196:BG259" si="153">IF(B196="Tonnage", "", IF(AND(NOT(SUMPRODUCT(--(A196:R196&lt;&gt;""))=0), ISBLANK(M196)), "FALSE", ""))</f>
        <v/>
      </c>
      <c r="BH196" s="27" t="str">
        <f t="shared" ref="BH196:BH259" si="154">IF(AND(NOT(SUMPRODUCT(--(A196:R196&lt;&gt;""))=0), ISBLANK(N196)), "FALSE", "")</f>
        <v/>
      </c>
      <c r="BI196" s="27" t="str">
        <f t="shared" ref="BI196:BI259" si="155">IF(AND(NOT(SUMPRODUCT(--(A196:R196&lt;&gt;""))=0), ISBLANK(O196)), "FALSE", "")</f>
        <v/>
      </c>
      <c r="BJ196" s="27" t="str">
        <f t="shared" si="123"/>
        <v/>
      </c>
      <c r="BK196" s="79"/>
    </row>
    <row r="197" spans="1:63">
      <c r="A197" s="21"/>
      <c r="B197" s="18"/>
      <c r="C197" s="51"/>
      <c r="D197" s="51"/>
      <c r="E197" s="50"/>
      <c r="F197" s="51"/>
      <c r="G197" s="51"/>
      <c r="H197" s="4"/>
      <c r="I197" s="20"/>
      <c r="J197" s="18"/>
      <c r="K197" s="4"/>
      <c r="L197" s="51"/>
      <c r="M197" s="18"/>
      <c r="N197" s="51"/>
      <c r="O197" s="51"/>
      <c r="P197" s="51"/>
      <c r="Q197" s="51"/>
      <c r="R197" s="36"/>
      <c r="S197" s="79"/>
      <c r="T197" s="81" t="str">
        <f t="shared" si="124"/>
        <v/>
      </c>
      <c r="U197" s="79"/>
      <c r="V197" s="79"/>
      <c r="W197" s="91"/>
      <c r="X197" s="25">
        <f t="shared" si="125"/>
        <v>0</v>
      </c>
      <c r="Y197" s="25">
        <f t="shared" si="126"/>
        <v>0</v>
      </c>
      <c r="Z197" s="25" t="str">
        <f>IF(X197=1, "", IF(Y197&lt;SUM(Y198:$Y$500), "Empty Row", ""))</f>
        <v/>
      </c>
      <c r="AA197" s="25" t="str">
        <f t="shared" si="117"/>
        <v/>
      </c>
      <c r="AB197" s="25" t="str">
        <f t="shared" si="118"/>
        <v/>
      </c>
      <c r="AC197" s="38" t="str">
        <f t="shared" si="127"/>
        <v/>
      </c>
      <c r="AD197" s="38" t="str">
        <f t="shared" si="128"/>
        <v/>
      </c>
      <c r="AE197" s="38" t="str">
        <f t="shared" si="129"/>
        <v/>
      </c>
      <c r="AF197" s="38" t="str">
        <f t="shared" si="130"/>
        <v/>
      </c>
      <c r="AG197" s="38" t="str">
        <f t="shared" si="131"/>
        <v/>
      </c>
      <c r="AH197" s="26" t="str">
        <f t="shared" si="132"/>
        <v/>
      </c>
      <c r="AI197" s="25" t="str">
        <f t="shared" si="119"/>
        <v/>
      </c>
      <c r="AJ197" s="25" t="str">
        <f t="shared" si="120"/>
        <v/>
      </c>
      <c r="AK197" s="26" t="str">
        <f t="shared" si="133"/>
        <v/>
      </c>
      <c r="AL197" s="38" t="str">
        <f t="shared" si="134"/>
        <v/>
      </c>
      <c r="AM197" s="25" t="str">
        <f t="shared" si="121"/>
        <v/>
      </c>
      <c r="AN197" s="38" t="str">
        <f t="shared" si="135"/>
        <v/>
      </c>
      <c r="AO197" s="38" t="str">
        <f t="shared" si="136"/>
        <v/>
      </c>
      <c r="AP197" s="38" t="str">
        <f t="shared" si="137"/>
        <v/>
      </c>
      <c r="AQ197" s="38" t="str">
        <f t="shared" si="138"/>
        <v/>
      </c>
      <c r="AR197" s="25" t="str">
        <f t="shared" si="122"/>
        <v/>
      </c>
      <c r="AS197" s="25" t="str">
        <f t="shared" si="139"/>
        <v/>
      </c>
      <c r="AT197" s="25" t="str">
        <f t="shared" si="140"/>
        <v/>
      </c>
      <c r="AU197" s="25" t="str">
        <f t="shared" si="141"/>
        <v/>
      </c>
      <c r="AV197" s="60" t="str">
        <f t="shared" si="142"/>
        <v/>
      </c>
      <c r="AW197" s="61" t="str">
        <f t="shared" si="143"/>
        <v/>
      </c>
      <c r="AX197" s="56" t="str">
        <f t="shared" si="144"/>
        <v/>
      </c>
      <c r="AY197" s="61" t="str">
        <f t="shared" si="145"/>
        <v/>
      </c>
      <c r="AZ197" s="62" t="str">
        <f t="shared" si="146"/>
        <v/>
      </c>
      <c r="BA197" s="27" t="str">
        <f t="shared" si="147"/>
        <v/>
      </c>
      <c r="BB197" s="27" t="str">
        <f t="shared" si="148"/>
        <v/>
      </c>
      <c r="BC197" s="27" t="str">
        <f t="shared" si="149"/>
        <v/>
      </c>
      <c r="BD197" s="27" t="str">
        <f t="shared" si="150"/>
        <v/>
      </c>
      <c r="BE197" s="27" t="str">
        <f t="shared" si="151"/>
        <v/>
      </c>
      <c r="BF197" s="27" t="str">
        <f t="shared" si="152"/>
        <v/>
      </c>
      <c r="BG197" s="27" t="str">
        <f t="shared" si="153"/>
        <v/>
      </c>
      <c r="BH197" s="27" t="str">
        <f t="shared" si="154"/>
        <v/>
      </c>
      <c r="BI197" s="27" t="str">
        <f t="shared" si="155"/>
        <v/>
      </c>
      <c r="BJ197" s="27" t="str">
        <f t="shared" si="123"/>
        <v/>
      </c>
      <c r="BK197" s="79"/>
    </row>
    <row r="198" spans="1:63">
      <c r="A198" s="21"/>
      <c r="B198" s="18"/>
      <c r="C198" s="51"/>
      <c r="D198" s="51"/>
      <c r="E198" s="50"/>
      <c r="F198" s="51"/>
      <c r="G198" s="51"/>
      <c r="H198" s="4"/>
      <c r="I198" s="20"/>
      <c r="J198" s="18"/>
      <c r="K198" s="4"/>
      <c r="L198" s="51"/>
      <c r="M198" s="18"/>
      <c r="N198" s="51"/>
      <c r="O198" s="51"/>
      <c r="P198" s="51"/>
      <c r="Q198" s="51"/>
      <c r="R198" s="36"/>
      <c r="S198" s="79"/>
      <c r="T198" s="81" t="str">
        <f t="shared" si="124"/>
        <v/>
      </c>
      <c r="U198" s="79"/>
      <c r="V198" s="79"/>
      <c r="W198" s="91"/>
      <c r="X198" s="25">
        <f t="shared" si="125"/>
        <v>0</v>
      </c>
      <c r="Y198" s="25">
        <f t="shared" si="126"/>
        <v>0</v>
      </c>
      <c r="Z198" s="25" t="str">
        <f>IF(X198=1, "", IF(Y198&lt;SUM(Y199:$Y$500), "Empty Row", ""))</f>
        <v/>
      </c>
      <c r="AA198" s="25" t="str">
        <f t="shared" si="117"/>
        <v/>
      </c>
      <c r="AB198" s="25" t="str">
        <f t="shared" si="118"/>
        <v/>
      </c>
      <c r="AC198" s="38" t="str">
        <f t="shared" si="127"/>
        <v/>
      </c>
      <c r="AD198" s="38" t="str">
        <f t="shared" si="128"/>
        <v/>
      </c>
      <c r="AE198" s="38" t="str">
        <f t="shared" si="129"/>
        <v/>
      </c>
      <c r="AF198" s="38" t="str">
        <f t="shared" si="130"/>
        <v/>
      </c>
      <c r="AG198" s="38" t="str">
        <f t="shared" si="131"/>
        <v/>
      </c>
      <c r="AH198" s="26" t="str">
        <f t="shared" si="132"/>
        <v/>
      </c>
      <c r="AI198" s="25" t="str">
        <f t="shared" si="119"/>
        <v/>
      </c>
      <c r="AJ198" s="25" t="str">
        <f t="shared" si="120"/>
        <v/>
      </c>
      <c r="AK198" s="26" t="str">
        <f t="shared" si="133"/>
        <v/>
      </c>
      <c r="AL198" s="38" t="str">
        <f t="shared" si="134"/>
        <v/>
      </c>
      <c r="AM198" s="25" t="str">
        <f t="shared" si="121"/>
        <v/>
      </c>
      <c r="AN198" s="38" t="str">
        <f t="shared" si="135"/>
        <v/>
      </c>
      <c r="AO198" s="38" t="str">
        <f t="shared" si="136"/>
        <v/>
      </c>
      <c r="AP198" s="38" t="str">
        <f t="shared" si="137"/>
        <v/>
      </c>
      <c r="AQ198" s="38" t="str">
        <f t="shared" si="138"/>
        <v/>
      </c>
      <c r="AR198" s="25" t="str">
        <f t="shared" si="122"/>
        <v/>
      </c>
      <c r="AS198" s="25" t="str">
        <f t="shared" si="139"/>
        <v/>
      </c>
      <c r="AT198" s="25" t="str">
        <f t="shared" si="140"/>
        <v/>
      </c>
      <c r="AU198" s="25" t="str">
        <f t="shared" si="141"/>
        <v/>
      </c>
      <c r="AV198" s="60" t="str">
        <f t="shared" si="142"/>
        <v/>
      </c>
      <c r="AW198" s="61" t="str">
        <f t="shared" si="143"/>
        <v/>
      </c>
      <c r="AX198" s="56" t="str">
        <f t="shared" si="144"/>
        <v/>
      </c>
      <c r="AY198" s="61" t="str">
        <f t="shared" si="145"/>
        <v/>
      </c>
      <c r="AZ198" s="62" t="str">
        <f t="shared" si="146"/>
        <v/>
      </c>
      <c r="BA198" s="27" t="str">
        <f t="shared" si="147"/>
        <v/>
      </c>
      <c r="BB198" s="27" t="str">
        <f t="shared" si="148"/>
        <v/>
      </c>
      <c r="BC198" s="27" t="str">
        <f t="shared" si="149"/>
        <v/>
      </c>
      <c r="BD198" s="27" t="str">
        <f t="shared" si="150"/>
        <v/>
      </c>
      <c r="BE198" s="27" t="str">
        <f t="shared" si="151"/>
        <v/>
      </c>
      <c r="BF198" s="27" t="str">
        <f t="shared" si="152"/>
        <v/>
      </c>
      <c r="BG198" s="27" t="str">
        <f t="shared" si="153"/>
        <v/>
      </c>
      <c r="BH198" s="27" t="str">
        <f t="shared" si="154"/>
        <v/>
      </c>
      <c r="BI198" s="27" t="str">
        <f t="shared" si="155"/>
        <v/>
      </c>
      <c r="BJ198" s="27" t="str">
        <f t="shared" si="123"/>
        <v/>
      </c>
      <c r="BK198" s="79"/>
    </row>
    <row r="199" spans="1:63">
      <c r="A199" s="21"/>
      <c r="B199" s="18"/>
      <c r="C199" s="51"/>
      <c r="D199" s="51"/>
      <c r="E199" s="50"/>
      <c r="F199" s="51"/>
      <c r="G199" s="51"/>
      <c r="H199" s="4"/>
      <c r="I199" s="20"/>
      <c r="J199" s="18"/>
      <c r="K199" s="4"/>
      <c r="L199" s="51"/>
      <c r="M199" s="18"/>
      <c r="N199" s="51"/>
      <c r="O199" s="51"/>
      <c r="P199" s="51"/>
      <c r="Q199" s="51"/>
      <c r="R199" s="36"/>
      <c r="S199" s="79"/>
      <c r="T199" s="81" t="str">
        <f t="shared" si="124"/>
        <v/>
      </c>
      <c r="U199" s="79"/>
      <c r="V199" s="79"/>
      <c r="W199" s="91"/>
      <c r="X199" s="25">
        <f t="shared" si="125"/>
        <v>0</v>
      </c>
      <c r="Y199" s="25">
        <f t="shared" si="126"/>
        <v>0</v>
      </c>
      <c r="Z199" s="25" t="str">
        <f>IF(X199=1, "", IF(Y199&lt;SUM(Y200:$Y$500), "Empty Row", ""))</f>
        <v/>
      </c>
      <c r="AA199" s="25" t="str">
        <f t="shared" si="117"/>
        <v/>
      </c>
      <c r="AB199" s="25" t="str">
        <f t="shared" si="118"/>
        <v/>
      </c>
      <c r="AC199" s="38" t="str">
        <f t="shared" si="127"/>
        <v/>
      </c>
      <c r="AD199" s="38" t="str">
        <f t="shared" si="128"/>
        <v/>
      </c>
      <c r="AE199" s="38" t="str">
        <f t="shared" si="129"/>
        <v/>
      </c>
      <c r="AF199" s="38" t="str">
        <f t="shared" si="130"/>
        <v/>
      </c>
      <c r="AG199" s="38" t="str">
        <f t="shared" si="131"/>
        <v/>
      </c>
      <c r="AH199" s="26" t="str">
        <f t="shared" si="132"/>
        <v/>
      </c>
      <c r="AI199" s="25" t="str">
        <f t="shared" si="119"/>
        <v/>
      </c>
      <c r="AJ199" s="25" t="str">
        <f t="shared" si="120"/>
        <v/>
      </c>
      <c r="AK199" s="26" t="str">
        <f t="shared" si="133"/>
        <v/>
      </c>
      <c r="AL199" s="38" t="str">
        <f t="shared" si="134"/>
        <v/>
      </c>
      <c r="AM199" s="25" t="str">
        <f t="shared" si="121"/>
        <v/>
      </c>
      <c r="AN199" s="38" t="str">
        <f t="shared" si="135"/>
        <v/>
      </c>
      <c r="AO199" s="38" t="str">
        <f t="shared" si="136"/>
        <v/>
      </c>
      <c r="AP199" s="38" t="str">
        <f t="shared" si="137"/>
        <v/>
      </c>
      <c r="AQ199" s="38" t="str">
        <f t="shared" si="138"/>
        <v/>
      </c>
      <c r="AR199" s="25" t="str">
        <f t="shared" si="122"/>
        <v/>
      </c>
      <c r="AS199" s="25" t="str">
        <f t="shared" si="139"/>
        <v/>
      </c>
      <c r="AT199" s="25" t="str">
        <f t="shared" si="140"/>
        <v/>
      </c>
      <c r="AU199" s="25" t="str">
        <f t="shared" si="141"/>
        <v/>
      </c>
      <c r="AV199" s="60" t="str">
        <f t="shared" si="142"/>
        <v/>
      </c>
      <c r="AW199" s="61" t="str">
        <f t="shared" si="143"/>
        <v/>
      </c>
      <c r="AX199" s="56" t="str">
        <f t="shared" si="144"/>
        <v/>
      </c>
      <c r="AY199" s="61" t="str">
        <f t="shared" si="145"/>
        <v/>
      </c>
      <c r="AZ199" s="62" t="str">
        <f t="shared" si="146"/>
        <v/>
      </c>
      <c r="BA199" s="27" t="str">
        <f t="shared" si="147"/>
        <v/>
      </c>
      <c r="BB199" s="27" t="str">
        <f t="shared" si="148"/>
        <v/>
      </c>
      <c r="BC199" s="27" t="str">
        <f t="shared" si="149"/>
        <v/>
      </c>
      <c r="BD199" s="27" t="str">
        <f t="shared" si="150"/>
        <v/>
      </c>
      <c r="BE199" s="27" t="str">
        <f t="shared" si="151"/>
        <v/>
      </c>
      <c r="BF199" s="27" t="str">
        <f t="shared" si="152"/>
        <v/>
      </c>
      <c r="BG199" s="27" t="str">
        <f t="shared" si="153"/>
        <v/>
      </c>
      <c r="BH199" s="27" t="str">
        <f t="shared" si="154"/>
        <v/>
      </c>
      <c r="BI199" s="27" t="str">
        <f t="shared" si="155"/>
        <v/>
      </c>
      <c r="BJ199" s="27" t="str">
        <f t="shared" si="123"/>
        <v/>
      </c>
      <c r="BK199" s="79"/>
    </row>
    <row r="200" spans="1:63">
      <c r="A200" s="21"/>
      <c r="B200" s="18"/>
      <c r="C200" s="51"/>
      <c r="D200" s="51"/>
      <c r="E200" s="50"/>
      <c r="F200" s="51"/>
      <c r="G200" s="51"/>
      <c r="H200" s="4"/>
      <c r="I200" s="20"/>
      <c r="J200" s="18"/>
      <c r="K200" s="4"/>
      <c r="L200" s="51"/>
      <c r="M200" s="18"/>
      <c r="N200" s="51"/>
      <c r="O200" s="51"/>
      <c r="P200" s="51"/>
      <c r="Q200" s="51"/>
      <c r="R200" s="36"/>
      <c r="S200" s="79"/>
      <c r="T200" s="81" t="str">
        <f t="shared" si="124"/>
        <v/>
      </c>
      <c r="U200" s="79"/>
      <c r="V200" s="79"/>
      <c r="W200" s="91"/>
      <c r="X200" s="25">
        <f t="shared" si="125"/>
        <v>0</v>
      </c>
      <c r="Y200" s="25">
        <f t="shared" si="126"/>
        <v>0</v>
      </c>
      <c r="Z200" s="25" t="str">
        <f>IF(X200=1, "", IF(Y200&lt;SUM(Y201:$Y$500), "Empty Row", ""))</f>
        <v/>
      </c>
      <c r="AA200" s="25" t="str">
        <f t="shared" si="117"/>
        <v/>
      </c>
      <c r="AB200" s="25" t="str">
        <f t="shared" si="118"/>
        <v/>
      </c>
      <c r="AC200" s="38" t="str">
        <f t="shared" si="127"/>
        <v/>
      </c>
      <c r="AD200" s="38" t="str">
        <f t="shared" si="128"/>
        <v/>
      </c>
      <c r="AE200" s="38" t="str">
        <f t="shared" si="129"/>
        <v/>
      </c>
      <c r="AF200" s="38" t="str">
        <f t="shared" si="130"/>
        <v/>
      </c>
      <c r="AG200" s="38" t="str">
        <f t="shared" si="131"/>
        <v/>
      </c>
      <c r="AH200" s="26" t="str">
        <f t="shared" si="132"/>
        <v/>
      </c>
      <c r="AI200" s="25" t="str">
        <f t="shared" si="119"/>
        <v/>
      </c>
      <c r="AJ200" s="25" t="str">
        <f t="shared" si="120"/>
        <v/>
      </c>
      <c r="AK200" s="26" t="str">
        <f t="shared" si="133"/>
        <v/>
      </c>
      <c r="AL200" s="38" t="str">
        <f t="shared" si="134"/>
        <v/>
      </c>
      <c r="AM200" s="25" t="str">
        <f t="shared" si="121"/>
        <v/>
      </c>
      <c r="AN200" s="38" t="str">
        <f t="shared" si="135"/>
        <v/>
      </c>
      <c r="AO200" s="38" t="str">
        <f t="shared" si="136"/>
        <v/>
      </c>
      <c r="AP200" s="38" t="str">
        <f t="shared" si="137"/>
        <v/>
      </c>
      <c r="AQ200" s="38" t="str">
        <f t="shared" si="138"/>
        <v/>
      </c>
      <c r="AR200" s="25" t="str">
        <f t="shared" si="122"/>
        <v/>
      </c>
      <c r="AS200" s="25" t="str">
        <f t="shared" si="139"/>
        <v/>
      </c>
      <c r="AT200" s="25" t="str">
        <f t="shared" si="140"/>
        <v/>
      </c>
      <c r="AU200" s="25" t="str">
        <f t="shared" si="141"/>
        <v/>
      </c>
      <c r="AV200" s="60" t="str">
        <f t="shared" si="142"/>
        <v/>
      </c>
      <c r="AW200" s="61" t="str">
        <f t="shared" si="143"/>
        <v/>
      </c>
      <c r="AX200" s="56" t="str">
        <f t="shared" si="144"/>
        <v/>
      </c>
      <c r="AY200" s="61" t="str">
        <f t="shared" si="145"/>
        <v/>
      </c>
      <c r="AZ200" s="62" t="str">
        <f t="shared" si="146"/>
        <v/>
      </c>
      <c r="BA200" s="27" t="str">
        <f t="shared" si="147"/>
        <v/>
      </c>
      <c r="BB200" s="27" t="str">
        <f t="shared" si="148"/>
        <v/>
      </c>
      <c r="BC200" s="27" t="str">
        <f t="shared" si="149"/>
        <v/>
      </c>
      <c r="BD200" s="27" t="str">
        <f t="shared" si="150"/>
        <v/>
      </c>
      <c r="BE200" s="27" t="str">
        <f t="shared" si="151"/>
        <v/>
      </c>
      <c r="BF200" s="27" t="str">
        <f t="shared" si="152"/>
        <v/>
      </c>
      <c r="BG200" s="27" t="str">
        <f t="shared" si="153"/>
        <v/>
      </c>
      <c r="BH200" s="27" t="str">
        <f t="shared" si="154"/>
        <v/>
      </c>
      <c r="BI200" s="27" t="str">
        <f t="shared" si="155"/>
        <v/>
      </c>
      <c r="BJ200" s="27" t="str">
        <f t="shared" si="123"/>
        <v/>
      </c>
      <c r="BK200" s="79"/>
    </row>
    <row r="201" spans="1:63">
      <c r="A201" s="21"/>
      <c r="B201" s="18"/>
      <c r="C201" s="51"/>
      <c r="D201" s="51"/>
      <c r="E201" s="50"/>
      <c r="F201" s="51"/>
      <c r="G201" s="51"/>
      <c r="H201" s="4"/>
      <c r="I201" s="20"/>
      <c r="J201" s="18"/>
      <c r="K201" s="4"/>
      <c r="L201" s="51"/>
      <c r="M201" s="18"/>
      <c r="N201" s="51"/>
      <c r="O201" s="51"/>
      <c r="P201" s="51"/>
      <c r="Q201" s="51"/>
      <c r="R201" s="36"/>
      <c r="S201" s="79"/>
      <c r="T201" s="81" t="str">
        <f t="shared" si="124"/>
        <v/>
      </c>
      <c r="U201" s="79"/>
      <c r="V201" s="79"/>
      <c r="W201" s="91"/>
      <c r="X201" s="25">
        <f t="shared" si="125"/>
        <v>0</v>
      </c>
      <c r="Y201" s="25">
        <f t="shared" si="126"/>
        <v>0</v>
      </c>
      <c r="Z201" s="25" t="str">
        <f>IF(X201=1, "", IF(Y201&lt;SUM(Y202:$Y$500), "Empty Row", ""))</f>
        <v/>
      </c>
      <c r="AA201" s="25" t="str">
        <f t="shared" si="117"/>
        <v/>
      </c>
      <c r="AB201" s="25" t="str">
        <f t="shared" si="118"/>
        <v/>
      </c>
      <c r="AC201" s="38" t="str">
        <f t="shared" si="127"/>
        <v/>
      </c>
      <c r="AD201" s="38" t="str">
        <f t="shared" si="128"/>
        <v/>
      </c>
      <c r="AE201" s="38" t="str">
        <f t="shared" si="129"/>
        <v/>
      </c>
      <c r="AF201" s="38" t="str">
        <f t="shared" si="130"/>
        <v/>
      </c>
      <c r="AG201" s="38" t="str">
        <f t="shared" si="131"/>
        <v/>
      </c>
      <c r="AH201" s="26" t="str">
        <f t="shared" si="132"/>
        <v/>
      </c>
      <c r="AI201" s="25" t="str">
        <f t="shared" si="119"/>
        <v/>
      </c>
      <c r="AJ201" s="25" t="str">
        <f t="shared" si="120"/>
        <v/>
      </c>
      <c r="AK201" s="26" t="str">
        <f t="shared" si="133"/>
        <v/>
      </c>
      <c r="AL201" s="38" t="str">
        <f t="shared" si="134"/>
        <v/>
      </c>
      <c r="AM201" s="25" t="str">
        <f t="shared" si="121"/>
        <v/>
      </c>
      <c r="AN201" s="38" t="str">
        <f t="shared" si="135"/>
        <v/>
      </c>
      <c r="AO201" s="38" t="str">
        <f t="shared" si="136"/>
        <v/>
      </c>
      <c r="AP201" s="38" t="str">
        <f t="shared" si="137"/>
        <v/>
      </c>
      <c r="AQ201" s="38" t="str">
        <f t="shared" si="138"/>
        <v/>
      </c>
      <c r="AR201" s="25" t="str">
        <f t="shared" si="122"/>
        <v/>
      </c>
      <c r="AS201" s="25" t="str">
        <f t="shared" si="139"/>
        <v/>
      </c>
      <c r="AT201" s="25" t="str">
        <f t="shared" si="140"/>
        <v/>
      </c>
      <c r="AU201" s="25" t="str">
        <f t="shared" si="141"/>
        <v/>
      </c>
      <c r="AV201" s="60" t="str">
        <f t="shared" si="142"/>
        <v/>
      </c>
      <c r="AW201" s="61" t="str">
        <f t="shared" si="143"/>
        <v/>
      </c>
      <c r="AX201" s="56" t="str">
        <f t="shared" si="144"/>
        <v/>
      </c>
      <c r="AY201" s="61" t="str">
        <f t="shared" si="145"/>
        <v/>
      </c>
      <c r="AZ201" s="62" t="str">
        <f t="shared" si="146"/>
        <v/>
      </c>
      <c r="BA201" s="27" t="str">
        <f t="shared" si="147"/>
        <v/>
      </c>
      <c r="BB201" s="27" t="str">
        <f t="shared" si="148"/>
        <v/>
      </c>
      <c r="BC201" s="27" t="str">
        <f t="shared" si="149"/>
        <v/>
      </c>
      <c r="BD201" s="27" t="str">
        <f t="shared" si="150"/>
        <v/>
      </c>
      <c r="BE201" s="27" t="str">
        <f t="shared" si="151"/>
        <v/>
      </c>
      <c r="BF201" s="27" t="str">
        <f t="shared" si="152"/>
        <v/>
      </c>
      <c r="BG201" s="27" t="str">
        <f t="shared" si="153"/>
        <v/>
      </c>
      <c r="BH201" s="27" t="str">
        <f t="shared" si="154"/>
        <v/>
      </c>
      <c r="BI201" s="27" t="str">
        <f t="shared" si="155"/>
        <v/>
      </c>
      <c r="BJ201" s="27" t="str">
        <f t="shared" si="123"/>
        <v/>
      </c>
      <c r="BK201" s="79"/>
    </row>
    <row r="202" spans="1:63">
      <c r="A202" s="21"/>
      <c r="B202" s="18"/>
      <c r="C202" s="51"/>
      <c r="D202" s="51"/>
      <c r="E202" s="50"/>
      <c r="F202" s="51"/>
      <c r="G202" s="51"/>
      <c r="H202" s="4"/>
      <c r="I202" s="20"/>
      <c r="J202" s="18"/>
      <c r="K202" s="4"/>
      <c r="L202" s="51"/>
      <c r="M202" s="18"/>
      <c r="N202" s="51"/>
      <c r="O202" s="51"/>
      <c r="P202" s="51"/>
      <c r="Q202" s="51"/>
      <c r="R202" s="36"/>
      <c r="S202" s="79"/>
      <c r="T202" s="81" t="str">
        <f t="shared" si="124"/>
        <v/>
      </c>
      <c r="U202" s="79"/>
      <c r="V202" s="79"/>
      <c r="W202" s="91"/>
      <c r="X202" s="25">
        <f t="shared" si="125"/>
        <v>0</v>
      </c>
      <c r="Y202" s="25">
        <f t="shared" si="126"/>
        <v>0</v>
      </c>
      <c r="Z202" s="25" t="str">
        <f>IF(X202=1, "", IF(Y202&lt;SUM(Y203:$Y$500), "Empty Row", ""))</f>
        <v/>
      </c>
      <c r="AA202" s="25" t="str">
        <f t="shared" si="117"/>
        <v/>
      </c>
      <c r="AB202" s="25" t="str">
        <f t="shared" si="118"/>
        <v/>
      </c>
      <c r="AC202" s="38" t="str">
        <f t="shared" si="127"/>
        <v/>
      </c>
      <c r="AD202" s="38" t="str">
        <f t="shared" si="128"/>
        <v/>
      </c>
      <c r="AE202" s="38" t="str">
        <f t="shared" si="129"/>
        <v/>
      </c>
      <c r="AF202" s="38" t="str">
        <f t="shared" si="130"/>
        <v/>
      </c>
      <c r="AG202" s="38" t="str">
        <f t="shared" si="131"/>
        <v/>
      </c>
      <c r="AH202" s="26" t="str">
        <f t="shared" si="132"/>
        <v/>
      </c>
      <c r="AI202" s="25" t="str">
        <f t="shared" si="119"/>
        <v/>
      </c>
      <c r="AJ202" s="25" t="str">
        <f t="shared" si="120"/>
        <v/>
      </c>
      <c r="AK202" s="26" t="str">
        <f t="shared" si="133"/>
        <v/>
      </c>
      <c r="AL202" s="38" t="str">
        <f t="shared" si="134"/>
        <v/>
      </c>
      <c r="AM202" s="25" t="str">
        <f t="shared" si="121"/>
        <v/>
      </c>
      <c r="AN202" s="38" t="str">
        <f t="shared" si="135"/>
        <v/>
      </c>
      <c r="AO202" s="38" t="str">
        <f t="shared" si="136"/>
        <v/>
      </c>
      <c r="AP202" s="38" t="str">
        <f t="shared" si="137"/>
        <v/>
      </c>
      <c r="AQ202" s="38" t="str">
        <f t="shared" si="138"/>
        <v/>
      </c>
      <c r="AR202" s="25" t="str">
        <f t="shared" si="122"/>
        <v/>
      </c>
      <c r="AS202" s="25" t="str">
        <f t="shared" si="139"/>
        <v/>
      </c>
      <c r="AT202" s="25" t="str">
        <f t="shared" si="140"/>
        <v/>
      </c>
      <c r="AU202" s="25" t="str">
        <f t="shared" si="141"/>
        <v/>
      </c>
      <c r="AV202" s="60" t="str">
        <f t="shared" si="142"/>
        <v/>
      </c>
      <c r="AW202" s="61" t="str">
        <f t="shared" si="143"/>
        <v/>
      </c>
      <c r="AX202" s="56" t="str">
        <f t="shared" si="144"/>
        <v/>
      </c>
      <c r="AY202" s="61" t="str">
        <f t="shared" si="145"/>
        <v/>
      </c>
      <c r="AZ202" s="62" t="str">
        <f t="shared" si="146"/>
        <v/>
      </c>
      <c r="BA202" s="27" t="str">
        <f t="shared" si="147"/>
        <v/>
      </c>
      <c r="BB202" s="27" t="str">
        <f t="shared" si="148"/>
        <v/>
      </c>
      <c r="BC202" s="27" t="str">
        <f t="shared" si="149"/>
        <v/>
      </c>
      <c r="BD202" s="27" t="str">
        <f t="shared" si="150"/>
        <v/>
      </c>
      <c r="BE202" s="27" t="str">
        <f t="shared" si="151"/>
        <v/>
      </c>
      <c r="BF202" s="27" t="str">
        <f t="shared" si="152"/>
        <v/>
      </c>
      <c r="BG202" s="27" t="str">
        <f t="shared" si="153"/>
        <v/>
      </c>
      <c r="BH202" s="27" t="str">
        <f t="shared" si="154"/>
        <v/>
      </c>
      <c r="BI202" s="27" t="str">
        <f t="shared" si="155"/>
        <v/>
      </c>
      <c r="BJ202" s="27" t="str">
        <f t="shared" si="123"/>
        <v/>
      </c>
      <c r="BK202" s="79"/>
    </row>
    <row r="203" spans="1:63">
      <c r="A203" s="21"/>
      <c r="B203" s="18"/>
      <c r="C203" s="51"/>
      <c r="D203" s="51"/>
      <c r="E203" s="50"/>
      <c r="F203" s="51"/>
      <c r="G203" s="51"/>
      <c r="H203" s="4"/>
      <c r="I203" s="20"/>
      <c r="J203" s="18"/>
      <c r="K203" s="4"/>
      <c r="L203" s="51"/>
      <c r="M203" s="18"/>
      <c r="N203" s="51"/>
      <c r="O203" s="51"/>
      <c r="P203" s="51"/>
      <c r="Q203" s="51"/>
      <c r="R203" s="36"/>
      <c r="S203" s="79"/>
      <c r="T203" s="81" t="str">
        <f t="shared" si="124"/>
        <v/>
      </c>
      <c r="U203" s="79"/>
      <c r="V203" s="79"/>
      <c r="W203" s="91"/>
      <c r="X203" s="25">
        <f t="shared" si="125"/>
        <v>0</v>
      </c>
      <c r="Y203" s="25">
        <f t="shared" si="126"/>
        <v>0</v>
      </c>
      <c r="Z203" s="25" t="str">
        <f>IF(X203=1, "", IF(Y203&lt;SUM(Y204:$Y$500), "Empty Row", ""))</f>
        <v/>
      </c>
      <c r="AA203" s="25" t="str">
        <f t="shared" si="117"/>
        <v/>
      </c>
      <c r="AB203" s="25" t="str">
        <f t="shared" si="118"/>
        <v/>
      </c>
      <c r="AC203" s="38" t="str">
        <f t="shared" si="127"/>
        <v/>
      </c>
      <c r="AD203" s="38" t="str">
        <f t="shared" si="128"/>
        <v/>
      </c>
      <c r="AE203" s="38" t="str">
        <f t="shared" si="129"/>
        <v/>
      </c>
      <c r="AF203" s="38" t="str">
        <f t="shared" si="130"/>
        <v/>
      </c>
      <c r="AG203" s="38" t="str">
        <f t="shared" si="131"/>
        <v/>
      </c>
      <c r="AH203" s="26" t="str">
        <f t="shared" si="132"/>
        <v/>
      </c>
      <c r="AI203" s="25" t="str">
        <f t="shared" si="119"/>
        <v/>
      </c>
      <c r="AJ203" s="25" t="str">
        <f t="shared" si="120"/>
        <v/>
      </c>
      <c r="AK203" s="26" t="str">
        <f t="shared" si="133"/>
        <v/>
      </c>
      <c r="AL203" s="38" t="str">
        <f t="shared" si="134"/>
        <v/>
      </c>
      <c r="AM203" s="25" t="str">
        <f t="shared" si="121"/>
        <v/>
      </c>
      <c r="AN203" s="38" t="str">
        <f t="shared" si="135"/>
        <v/>
      </c>
      <c r="AO203" s="38" t="str">
        <f t="shared" si="136"/>
        <v/>
      </c>
      <c r="AP203" s="38" t="str">
        <f t="shared" si="137"/>
        <v/>
      </c>
      <c r="AQ203" s="38" t="str">
        <f t="shared" si="138"/>
        <v/>
      </c>
      <c r="AR203" s="25" t="str">
        <f t="shared" si="122"/>
        <v/>
      </c>
      <c r="AS203" s="25" t="str">
        <f t="shared" si="139"/>
        <v/>
      </c>
      <c r="AT203" s="25" t="str">
        <f t="shared" si="140"/>
        <v/>
      </c>
      <c r="AU203" s="25" t="str">
        <f t="shared" si="141"/>
        <v/>
      </c>
      <c r="AV203" s="60" t="str">
        <f t="shared" si="142"/>
        <v/>
      </c>
      <c r="AW203" s="61" t="str">
        <f t="shared" si="143"/>
        <v/>
      </c>
      <c r="AX203" s="56" t="str">
        <f t="shared" si="144"/>
        <v/>
      </c>
      <c r="AY203" s="61" t="str">
        <f t="shared" si="145"/>
        <v/>
      </c>
      <c r="AZ203" s="62" t="str">
        <f t="shared" si="146"/>
        <v/>
      </c>
      <c r="BA203" s="27" t="str">
        <f t="shared" si="147"/>
        <v/>
      </c>
      <c r="BB203" s="27" t="str">
        <f t="shared" si="148"/>
        <v/>
      </c>
      <c r="BC203" s="27" t="str">
        <f t="shared" si="149"/>
        <v/>
      </c>
      <c r="BD203" s="27" t="str">
        <f t="shared" si="150"/>
        <v/>
      </c>
      <c r="BE203" s="27" t="str">
        <f t="shared" si="151"/>
        <v/>
      </c>
      <c r="BF203" s="27" t="str">
        <f t="shared" si="152"/>
        <v/>
      </c>
      <c r="BG203" s="27" t="str">
        <f t="shared" si="153"/>
        <v/>
      </c>
      <c r="BH203" s="27" t="str">
        <f t="shared" si="154"/>
        <v/>
      </c>
      <c r="BI203" s="27" t="str">
        <f t="shared" si="155"/>
        <v/>
      </c>
      <c r="BJ203" s="27" t="str">
        <f t="shared" si="123"/>
        <v/>
      </c>
      <c r="BK203" s="79"/>
    </row>
    <row r="204" spans="1:63">
      <c r="A204" s="21"/>
      <c r="B204" s="18"/>
      <c r="C204" s="51"/>
      <c r="D204" s="51"/>
      <c r="E204" s="50"/>
      <c r="F204" s="51"/>
      <c r="G204" s="51"/>
      <c r="H204" s="4"/>
      <c r="I204" s="20"/>
      <c r="J204" s="18"/>
      <c r="K204" s="4"/>
      <c r="L204" s="51"/>
      <c r="M204" s="18"/>
      <c r="N204" s="51"/>
      <c r="O204" s="51"/>
      <c r="P204" s="51"/>
      <c r="Q204" s="51"/>
      <c r="R204" s="36"/>
      <c r="S204" s="79"/>
      <c r="T204" s="81" t="str">
        <f t="shared" si="124"/>
        <v/>
      </c>
      <c r="U204" s="79"/>
      <c r="V204" s="79"/>
      <c r="W204" s="91"/>
      <c r="X204" s="25">
        <f t="shared" si="125"/>
        <v>0</v>
      </c>
      <c r="Y204" s="25">
        <f t="shared" si="126"/>
        <v>0</v>
      </c>
      <c r="Z204" s="25" t="str">
        <f>IF(X204=1, "", IF(Y204&lt;SUM(Y205:$Y$500), "Empty Row", ""))</f>
        <v/>
      </c>
      <c r="AA204" s="25" t="str">
        <f t="shared" si="117"/>
        <v/>
      </c>
      <c r="AB204" s="25" t="str">
        <f t="shared" si="118"/>
        <v/>
      </c>
      <c r="AC204" s="38" t="str">
        <f t="shared" si="127"/>
        <v/>
      </c>
      <c r="AD204" s="38" t="str">
        <f t="shared" si="128"/>
        <v/>
      </c>
      <c r="AE204" s="38" t="str">
        <f t="shared" si="129"/>
        <v/>
      </c>
      <c r="AF204" s="38" t="str">
        <f t="shared" si="130"/>
        <v/>
      </c>
      <c r="AG204" s="38" t="str">
        <f t="shared" si="131"/>
        <v/>
      </c>
      <c r="AH204" s="26" t="str">
        <f t="shared" si="132"/>
        <v/>
      </c>
      <c r="AI204" s="25" t="str">
        <f t="shared" si="119"/>
        <v/>
      </c>
      <c r="AJ204" s="25" t="str">
        <f t="shared" si="120"/>
        <v/>
      </c>
      <c r="AK204" s="26" t="str">
        <f t="shared" si="133"/>
        <v/>
      </c>
      <c r="AL204" s="38" t="str">
        <f t="shared" si="134"/>
        <v/>
      </c>
      <c r="AM204" s="25" t="str">
        <f t="shared" si="121"/>
        <v/>
      </c>
      <c r="AN204" s="38" t="str">
        <f t="shared" si="135"/>
        <v/>
      </c>
      <c r="AO204" s="38" t="str">
        <f t="shared" si="136"/>
        <v/>
      </c>
      <c r="AP204" s="38" t="str">
        <f t="shared" si="137"/>
        <v/>
      </c>
      <c r="AQ204" s="38" t="str">
        <f t="shared" si="138"/>
        <v/>
      </c>
      <c r="AR204" s="25" t="str">
        <f t="shared" si="122"/>
        <v/>
      </c>
      <c r="AS204" s="25" t="str">
        <f t="shared" si="139"/>
        <v/>
      </c>
      <c r="AT204" s="25" t="str">
        <f t="shared" si="140"/>
        <v/>
      </c>
      <c r="AU204" s="25" t="str">
        <f t="shared" si="141"/>
        <v/>
      </c>
      <c r="AV204" s="60" t="str">
        <f t="shared" si="142"/>
        <v/>
      </c>
      <c r="AW204" s="61" t="str">
        <f t="shared" si="143"/>
        <v/>
      </c>
      <c r="AX204" s="56" t="str">
        <f t="shared" si="144"/>
        <v/>
      </c>
      <c r="AY204" s="61" t="str">
        <f t="shared" si="145"/>
        <v/>
      </c>
      <c r="AZ204" s="62" t="str">
        <f t="shared" si="146"/>
        <v/>
      </c>
      <c r="BA204" s="27" t="str">
        <f t="shared" si="147"/>
        <v/>
      </c>
      <c r="BB204" s="27" t="str">
        <f t="shared" si="148"/>
        <v/>
      </c>
      <c r="BC204" s="27" t="str">
        <f t="shared" si="149"/>
        <v/>
      </c>
      <c r="BD204" s="27" t="str">
        <f t="shared" si="150"/>
        <v/>
      </c>
      <c r="BE204" s="27" t="str">
        <f t="shared" si="151"/>
        <v/>
      </c>
      <c r="BF204" s="27" t="str">
        <f t="shared" si="152"/>
        <v/>
      </c>
      <c r="BG204" s="27" t="str">
        <f t="shared" si="153"/>
        <v/>
      </c>
      <c r="BH204" s="27" t="str">
        <f t="shared" si="154"/>
        <v/>
      </c>
      <c r="BI204" s="27" t="str">
        <f t="shared" si="155"/>
        <v/>
      </c>
      <c r="BJ204" s="27" t="str">
        <f t="shared" si="123"/>
        <v/>
      </c>
      <c r="BK204" s="79"/>
    </row>
    <row r="205" spans="1:63">
      <c r="A205" s="21"/>
      <c r="B205" s="18"/>
      <c r="C205" s="51"/>
      <c r="D205" s="51"/>
      <c r="E205" s="50"/>
      <c r="F205" s="51"/>
      <c r="G205" s="51"/>
      <c r="H205" s="4"/>
      <c r="I205" s="20"/>
      <c r="J205" s="18"/>
      <c r="K205" s="4"/>
      <c r="L205" s="51"/>
      <c r="M205" s="18"/>
      <c r="N205" s="51"/>
      <c r="O205" s="51"/>
      <c r="P205" s="51"/>
      <c r="Q205" s="51"/>
      <c r="R205" s="36"/>
      <c r="S205" s="79"/>
      <c r="T205" s="81" t="str">
        <f t="shared" si="124"/>
        <v/>
      </c>
      <c r="U205" s="79"/>
      <c r="V205" s="79"/>
      <c r="W205" s="91"/>
      <c r="X205" s="25">
        <f t="shared" si="125"/>
        <v>0</v>
      </c>
      <c r="Y205" s="25">
        <f t="shared" si="126"/>
        <v>0</v>
      </c>
      <c r="Z205" s="25" t="str">
        <f>IF(X205=1, "", IF(Y205&lt;SUM(Y206:$Y$500), "Empty Row", ""))</f>
        <v/>
      </c>
      <c r="AA205" s="25" t="str">
        <f t="shared" si="117"/>
        <v/>
      </c>
      <c r="AB205" s="25" t="str">
        <f t="shared" si="118"/>
        <v/>
      </c>
      <c r="AC205" s="38" t="str">
        <f t="shared" si="127"/>
        <v/>
      </c>
      <c r="AD205" s="38" t="str">
        <f t="shared" si="128"/>
        <v/>
      </c>
      <c r="AE205" s="38" t="str">
        <f t="shared" si="129"/>
        <v/>
      </c>
      <c r="AF205" s="38" t="str">
        <f t="shared" si="130"/>
        <v/>
      </c>
      <c r="AG205" s="38" t="str">
        <f t="shared" si="131"/>
        <v/>
      </c>
      <c r="AH205" s="26" t="str">
        <f t="shared" si="132"/>
        <v/>
      </c>
      <c r="AI205" s="25" t="str">
        <f t="shared" si="119"/>
        <v/>
      </c>
      <c r="AJ205" s="25" t="str">
        <f t="shared" si="120"/>
        <v/>
      </c>
      <c r="AK205" s="26" t="str">
        <f t="shared" si="133"/>
        <v/>
      </c>
      <c r="AL205" s="38" t="str">
        <f t="shared" si="134"/>
        <v/>
      </c>
      <c r="AM205" s="25" t="str">
        <f t="shared" si="121"/>
        <v/>
      </c>
      <c r="AN205" s="38" t="str">
        <f t="shared" si="135"/>
        <v/>
      </c>
      <c r="AO205" s="38" t="str">
        <f t="shared" si="136"/>
        <v/>
      </c>
      <c r="AP205" s="38" t="str">
        <f t="shared" si="137"/>
        <v/>
      </c>
      <c r="AQ205" s="38" t="str">
        <f t="shared" si="138"/>
        <v/>
      </c>
      <c r="AR205" s="25" t="str">
        <f t="shared" si="122"/>
        <v/>
      </c>
      <c r="AS205" s="25" t="str">
        <f t="shared" si="139"/>
        <v/>
      </c>
      <c r="AT205" s="25" t="str">
        <f t="shared" si="140"/>
        <v/>
      </c>
      <c r="AU205" s="25" t="str">
        <f t="shared" si="141"/>
        <v/>
      </c>
      <c r="AV205" s="60" t="str">
        <f t="shared" si="142"/>
        <v/>
      </c>
      <c r="AW205" s="61" t="str">
        <f t="shared" si="143"/>
        <v/>
      </c>
      <c r="AX205" s="56" t="str">
        <f t="shared" si="144"/>
        <v/>
      </c>
      <c r="AY205" s="61" t="str">
        <f t="shared" si="145"/>
        <v/>
      </c>
      <c r="AZ205" s="62" t="str">
        <f t="shared" si="146"/>
        <v/>
      </c>
      <c r="BA205" s="27" t="str">
        <f t="shared" si="147"/>
        <v/>
      </c>
      <c r="BB205" s="27" t="str">
        <f t="shared" si="148"/>
        <v/>
      </c>
      <c r="BC205" s="27" t="str">
        <f t="shared" si="149"/>
        <v/>
      </c>
      <c r="BD205" s="27" t="str">
        <f t="shared" si="150"/>
        <v/>
      </c>
      <c r="BE205" s="27" t="str">
        <f t="shared" si="151"/>
        <v/>
      </c>
      <c r="BF205" s="27" t="str">
        <f t="shared" si="152"/>
        <v/>
      </c>
      <c r="BG205" s="27" t="str">
        <f t="shared" si="153"/>
        <v/>
      </c>
      <c r="BH205" s="27" t="str">
        <f t="shared" si="154"/>
        <v/>
      </c>
      <c r="BI205" s="27" t="str">
        <f t="shared" si="155"/>
        <v/>
      </c>
      <c r="BJ205" s="27" t="str">
        <f t="shared" si="123"/>
        <v/>
      </c>
      <c r="BK205" s="79"/>
    </row>
    <row r="206" spans="1:63">
      <c r="A206" s="21"/>
      <c r="B206" s="18"/>
      <c r="C206" s="51"/>
      <c r="D206" s="51"/>
      <c r="E206" s="50"/>
      <c r="F206" s="51"/>
      <c r="G206" s="51"/>
      <c r="H206" s="4"/>
      <c r="I206" s="20"/>
      <c r="J206" s="18"/>
      <c r="K206" s="4"/>
      <c r="L206" s="51"/>
      <c r="M206" s="18"/>
      <c r="N206" s="51"/>
      <c r="O206" s="51"/>
      <c r="P206" s="51"/>
      <c r="Q206" s="51"/>
      <c r="R206" s="36"/>
      <c r="S206" s="79"/>
      <c r="T206" s="81" t="str">
        <f t="shared" si="124"/>
        <v/>
      </c>
      <c r="U206" s="79"/>
      <c r="V206" s="79"/>
      <c r="W206" s="91"/>
      <c r="X206" s="25">
        <f t="shared" si="125"/>
        <v>0</v>
      </c>
      <c r="Y206" s="25">
        <f t="shared" si="126"/>
        <v>0</v>
      </c>
      <c r="Z206" s="25" t="str">
        <f>IF(X206=1, "", IF(Y206&lt;SUM(Y207:$Y$500), "Empty Row", ""))</f>
        <v/>
      </c>
      <c r="AA206" s="25" t="str">
        <f t="shared" si="117"/>
        <v/>
      </c>
      <c r="AB206" s="25" t="str">
        <f t="shared" si="118"/>
        <v/>
      </c>
      <c r="AC206" s="38" t="str">
        <f t="shared" si="127"/>
        <v/>
      </c>
      <c r="AD206" s="38" t="str">
        <f t="shared" si="128"/>
        <v/>
      </c>
      <c r="AE206" s="38" t="str">
        <f t="shared" si="129"/>
        <v/>
      </c>
      <c r="AF206" s="38" t="str">
        <f t="shared" si="130"/>
        <v/>
      </c>
      <c r="AG206" s="38" t="str">
        <f t="shared" si="131"/>
        <v/>
      </c>
      <c r="AH206" s="26" t="str">
        <f t="shared" si="132"/>
        <v/>
      </c>
      <c r="AI206" s="25" t="str">
        <f t="shared" si="119"/>
        <v/>
      </c>
      <c r="AJ206" s="25" t="str">
        <f t="shared" si="120"/>
        <v/>
      </c>
      <c r="AK206" s="26" t="str">
        <f t="shared" si="133"/>
        <v/>
      </c>
      <c r="AL206" s="38" t="str">
        <f t="shared" si="134"/>
        <v/>
      </c>
      <c r="AM206" s="25" t="str">
        <f t="shared" si="121"/>
        <v/>
      </c>
      <c r="AN206" s="38" t="str">
        <f t="shared" si="135"/>
        <v/>
      </c>
      <c r="AO206" s="38" t="str">
        <f t="shared" si="136"/>
        <v/>
      </c>
      <c r="AP206" s="38" t="str">
        <f t="shared" si="137"/>
        <v/>
      </c>
      <c r="AQ206" s="38" t="str">
        <f t="shared" si="138"/>
        <v/>
      </c>
      <c r="AR206" s="25" t="str">
        <f t="shared" si="122"/>
        <v/>
      </c>
      <c r="AS206" s="25" t="str">
        <f t="shared" si="139"/>
        <v/>
      </c>
      <c r="AT206" s="25" t="str">
        <f t="shared" si="140"/>
        <v/>
      </c>
      <c r="AU206" s="25" t="str">
        <f t="shared" si="141"/>
        <v/>
      </c>
      <c r="AV206" s="60" t="str">
        <f t="shared" si="142"/>
        <v/>
      </c>
      <c r="AW206" s="61" t="str">
        <f t="shared" si="143"/>
        <v/>
      </c>
      <c r="AX206" s="56" t="str">
        <f t="shared" si="144"/>
        <v/>
      </c>
      <c r="AY206" s="61" t="str">
        <f t="shared" si="145"/>
        <v/>
      </c>
      <c r="AZ206" s="62" t="str">
        <f t="shared" si="146"/>
        <v/>
      </c>
      <c r="BA206" s="27" t="str">
        <f t="shared" si="147"/>
        <v/>
      </c>
      <c r="BB206" s="27" t="str">
        <f t="shared" si="148"/>
        <v/>
      </c>
      <c r="BC206" s="27" t="str">
        <f t="shared" si="149"/>
        <v/>
      </c>
      <c r="BD206" s="27" t="str">
        <f t="shared" si="150"/>
        <v/>
      </c>
      <c r="BE206" s="27" t="str">
        <f t="shared" si="151"/>
        <v/>
      </c>
      <c r="BF206" s="27" t="str">
        <f t="shared" si="152"/>
        <v/>
      </c>
      <c r="BG206" s="27" t="str">
        <f t="shared" si="153"/>
        <v/>
      </c>
      <c r="BH206" s="27" t="str">
        <f t="shared" si="154"/>
        <v/>
      </c>
      <c r="BI206" s="27" t="str">
        <f t="shared" si="155"/>
        <v/>
      </c>
      <c r="BJ206" s="27" t="str">
        <f t="shared" si="123"/>
        <v/>
      </c>
      <c r="BK206" s="79"/>
    </row>
    <row r="207" spans="1:63">
      <c r="A207" s="21"/>
      <c r="B207" s="18"/>
      <c r="C207" s="51"/>
      <c r="D207" s="51"/>
      <c r="E207" s="50"/>
      <c r="F207" s="51"/>
      <c r="G207" s="51"/>
      <c r="H207" s="4"/>
      <c r="I207" s="20"/>
      <c r="J207" s="18"/>
      <c r="K207" s="4"/>
      <c r="L207" s="51"/>
      <c r="M207" s="18"/>
      <c r="N207" s="51"/>
      <c r="O207" s="51"/>
      <c r="P207" s="51"/>
      <c r="Q207" s="51"/>
      <c r="R207" s="36"/>
      <c r="S207" s="79"/>
      <c r="T207" s="81" t="str">
        <f t="shared" si="124"/>
        <v/>
      </c>
      <c r="U207" s="79"/>
      <c r="V207" s="79"/>
      <c r="W207" s="91"/>
      <c r="X207" s="25">
        <f t="shared" si="125"/>
        <v>0</v>
      </c>
      <c r="Y207" s="25">
        <f t="shared" si="126"/>
        <v>0</v>
      </c>
      <c r="Z207" s="25" t="str">
        <f>IF(X207=1, "", IF(Y207&lt;SUM(Y208:$Y$500), "Empty Row", ""))</f>
        <v/>
      </c>
      <c r="AA207" s="25" t="str">
        <f t="shared" si="117"/>
        <v/>
      </c>
      <c r="AB207" s="25" t="str">
        <f t="shared" si="118"/>
        <v/>
      </c>
      <c r="AC207" s="38" t="str">
        <f t="shared" si="127"/>
        <v/>
      </c>
      <c r="AD207" s="38" t="str">
        <f t="shared" si="128"/>
        <v/>
      </c>
      <c r="AE207" s="38" t="str">
        <f t="shared" si="129"/>
        <v/>
      </c>
      <c r="AF207" s="38" t="str">
        <f t="shared" si="130"/>
        <v/>
      </c>
      <c r="AG207" s="38" t="str">
        <f t="shared" si="131"/>
        <v/>
      </c>
      <c r="AH207" s="26" t="str">
        <f t="shared" si="132"/>
        <v/>
      </c>
      <c r="AI207" s="25" t="str">
        <f t="shared" si="119"/>
        <v/>
      </c>
      <c r="AJ207" s="25" t="str">
        <f t="shared" si="120"/>
        <v/>
      </c>
      <c r="AK207" s="26" t="str">
        <f t="shared" si="133"/>
        <v/>
      </c>
      <c r="AL207" s="38" t="str">
        <f t="shared" si="134"/>
        <v/>
      </c>
      <c r="AM207" s="25" t="str">
        <f t="shared" si="121"/>
        <v/>
      </c>
      <c r="AN207" s="38" t="str">
        <f t="shared" si="135"/>
        <v/>
      </c>
      <c r="AO207" s="38" t="str">
        <f t="shared" si="136"/>
        <v/>
      </c>
      <c r="AP207" s="38" t="str">
        <f t="shared" si="137"/>
        <v/>
      </c>
      <c r="AQ207" s="38" t="str">
        <f t="shared" si="138"/>
        <v/>
      </c>
      <c r="AR207" s="25" t="str">
        <f t="shared" si="122"/>
        <v/>
      </c>
      <c r="AS207" s="25" t="str">
        <f t="shared" si="139"/>
        <v/>
      </c>
      <c r="AT207" s="25" t="str">
        <f t="shared" si="140"/>
        <v/>
      </c>
      <c r="AU207" s="25" t="str">
        <f t="shared" si="141"/>
        <v/>
      </c>
      <c r="AV207" s="60" t="str">
        <f t="shared" si="142"/>
        <v/>
      </c>
      <c r="AW207" s="61" t="str">
        <f t="shared" si="143"/>
        <v/>
      </c>
      <c r="AX207" s="56" t="str">
        <f t="shared" si="144"/>
        <v/>
      </c>
      <c r="AY207" s="61" t="str">
        <f t="shared" si="145"/>
        <v/>
      </c>
      <c r="AZ207" s="62" t="str">
        <f t="shared" si="146"/>
        <v/>
      </c>
      <c r="BA207" s="27" t="str">
        <f t="shared" si="147"/>
        <v/>
      </c>
      <c r="BB207" s="27" t="str">
        <f t="shared" si="148"/>
        <v/>
      </c>
      <c r="BC207" s="27" t="str">
        <f t="shared" si="149"/>
        <v/>
      </c>
      <c r="BD207" s="27" t="str">
        <f t="shared" si="150"/>
        <v/>
      </c>
      <c r="BE207" s="27" t="str">
        <f t="shared" si="151"/>
        <v/>
      </c>
      <c r="BF207" s="27" t="str">
        <f t="shared" si="152"/>
        <v/>
      </c>
      <c r="BG207" s="27" t="str">
        <f t="shared" si="153"/>
        <v/>
      </c>
      <c r="BH207" s="27" t="str">
        <f t="shared" si="154"/>
        <v/>
      </c>
      <c r="BI207" s="27" t="str">
        <f t="shared" si="155"/>
        <v/>
      </c>
      <c r="BJ207" s="27" t="str">
        <f t="shared" si="123"/>
        <v/>
      </c>
      <c r="BK207" s="79"/>
    </row>
    <row r="208" spans="1:63">
      <c r="A208" s="21"/>
      <c r="B208" s="18"/>
      <c r="C208" s="51"/>
      <c r="D208" s="51"/>
      <c r="E208" s="50"/>
      <c r="F208" s="51"/>
      <c r="G208" s="51"/>
      <c r="H208" s="4"/>
      <c r="I208" s="20"/>
      <c r="J208" s="18"/>
      <c r="K208" s="4"/>
      <c r="L208" s="51"/>
      <c r="M208" s="18"/>
      <c r="N208" s="51"/>
      <c r="O208" s="51"/>
      <c r="P208" s="51"/>
      <c r="Q208" s="51"/>
      <c r="R208" s="36"/>
      <c r="S208" s="79"/>
      <c r="T208" s="81" t="str">
        <f t="shared" si="124"/>
        <v/>
      </c>
      <c r="U208" s="79"/>
      <c r="V208" s="79"/>
      <c r="W208" s="91"/>
      <c r="X208" s="25">
        <f t="shared" si="125"/>
        <v>0</v>
      </c>
      <c r="Y208" s="25">
        <f t="shared" si="126"/>
        <v>0</v>
      </c>
      <c r="Z208" s="25" t="str">
        <f>IF(X208=1, "", IF(Y208&lt;SUM(Y209:$Y$500), "Empty Row", ""))</f>
        <v/>
      </c>
      <c r="AA208" s="25" t="str">
        <f t="shared" si="117"/>
        <v/>
      </c>
      <c r="AB208" s="25" t="str">
        <f t="shared" si="118"/>
        <v/>
      </c>
      <c r="AC208" s="38" t="str">
        <f t="shared" si="127"/>
        <v/>
      </c>
      <c r="AD208" s="38" t="str">
        <f t="shared" si="128"/>
        <v/>
      </c>
      <c r="AE208" s="38" t="str">
        <f t="shared" si="129"/>
        <v/>
      </c>
      <c r="AF208" s="38" t="str">
        <f t="shared" si="130"/>
        <v/>
      </c>
      <c r="AG208" s="38" t="str">
        <f t="shared" si="131"/>
        <v/>
      </c>
      <c r="AH208" s="26" t="str">
        <f t="shared" si="132"/>
        <v/>
      </c>
      <c r="AI208" s="25" t="str">
        <f t="shared" si="119"/>
        <v/>
      </c>
      <c r="AJ208" s="25" t="str">
        <f t="shared" si="120"/>
        <v/>
      </c>
      <c r="AK208" s="26" t="str">
        <f t="shared" si="133"/>
        <v/>
      </c>
      <c r="AL208" s="38" t="str">
        <f t="shared" si="134"/>
        <v/>
      </c>
      <c r="AM208" s="25" t="str">
        <f t="shared" si="121"/>
        <v/>
      </c>
      <c r="AN208" s="38" t="str">
        <f t="shared" si="135"/>
        <v/>
      </c>
      <c r="AO208" s="38" t="str">
        <f t="shared" si="136"/>
        <v/>
      </c>
      <c r="AP208" s="38" t="str">
        <f t="shared" si="137"/>
        <v/>
      </c>
      <c r="AQ208" s="38" t="str">
        <f t="shared" si="138"/>
        <v/>
      </c>
      <c r="AR208" s="25" t="str">
        <f t="shared" si="122"/>
        <v/>
      </c>
      <c r="AS208" s="25" t="str">
        <f t="shared" si="139"/>
        <v/>
      </c>
      <c r="AT208" s="25" t="str">
        <f t="shared" si="140"/>
        <v/>
      </c>
      <c r="AU208" s="25" t="str">
        <f t="shared" si="141"/>
        <v/>
      </c>
      <c r="AV208" s="60" t="str">
        <f t="shared" si="142"/>
        <v/>
      </c>
      <c r="AW208" s="61" t="str">
        <f t="shared" si="143"/>
        <v/>
      </c>
      <c r="AX208" s="56" t="str">
        <f t="shared" si="144"/>
        <v/>
      </c>
      <c r="AY208" s="61" t="str">
        <f t="shared" si="145"/>
        <v/>
      </c>
      <c r="AZ208" s="62" t="str">
        <f t="shared" si="146"/>
        <v/>
      </c>
      <c r="BA208" s="27" t="str">
        <f t="shared" si="147"/>
        <v/>
      </c>
      <c r="BB208" s="27" t="str">
        <f t="shared" si="148"/>
        <v/>
      </c>
      <c r="BC208" s="27" t="str">
        <f t="shared" si="149"/>
        <v/>
      </c>
      <c r="BD208" s="27" t="str">
        <f t="shared" si="150"/>
        <v/>
      </c>
      <c r="BE208" s="27" t="str">
        <f t="shared" si="151"/>
        <v/>
      </c>
      <c r="BF208" s="27" t="str">
        <f t="shared" si="152"/>
        <v/>
      </c>
      <c r="BG208" s="27" t="str">
        <f t="shared" si="153"/>
        <v/>
      </c>
      <c r="BH208" s="27" t="str">
        <f t="shared" si="154"/>
        <v/>
      </c>
      <c r="BI208" s="27" t="str">
        <f t="shared" si="155"/>
        <v/>
      </c>
      <c r="BJ208" s="27" t="str">
        <f t="shared" si="123"/>
        <v/>
      </c>
      <c r="BK208" s="79"/>
    </row>
    <row r="209" spans="1:63">
      <c r="A209" s="21"/>
      <c r="B209" s="18"/>
      <c r="C209" s="51"/>
      <c r="D209" s="51"/>
      <c r="E209" s="50"/>
      <c r="F209" s="51"/>
      <c r="G209" s="51"/>
      <c r="H209" s="4"/>
      <c r="I209" s="20"/>
      <c r="J209" s="18"/>
      <c r="K209" s="4"/>
      <c r="L209" s="51"/>
      <c r="M209" s="18"/>
      <c r="N209" s="51"/>
      <c r="O209" s="51"/>
      <c r="P209" s="51"/>
      <c r="Q209" s="51"/>
      <c r="R209" s="36"/>
      <c r="S209" s="79"/>
      <c r="T209" s="81" t="str">
        <f t="shared" si="124"/>
        <v/>
      </c>
      <c r="U209" s="79"/>
      <c r="V209" s="79"/>
      <c r="W209" s="91"/>
      <c r="X209" s="25">
        <f t="shared" si="125"/>
        <v>0</v>
      </c>
      <c r="Y209" s="25">
        <f t="shared" si="126"/>
        <v>0</v>
      </c>
      <c r="Z209" s="25" t="str">
        <f>IF(X209=1, "", IF(Y209&lt;SUM(Y210:$Y$500), "Empty Row", ""))</f>
        <v/>
      </c>
      <c r="AA209" s="25" t="str">
        <f t="shared" si="117"/>
        <v/>
      </c>
      <c r="AB209" s="25" t="str">
        <f t="shared" si="118"/>
        <v/>
      </c>
      <c r="AC209" s="38" t="str">
        <f t="shared" si="127"/>
        <v/>
      </c>
      <c r="AD209" s="38" t="str">
        <f t="shared" si="128"/>
        <v/>
      </c>
      <c r="AE209" s="38" t="str">
        <f t="shared" si="129"/>
        <v/>
      </c>
      <c r="AF209" s="38" t="str">
        <f t="shared" si="130"/>
        <v/>
      </c>
      <c r="AG209" s="38" t="str">
        <f t="shared" si="131"/>
        <v/>
      </c>
      <c r="AH209" s="26" t="str">
        <f t="shared" si="132"/>
        <v/>
      </c>
      <c r="AI209" s="25" t="str">
        <f t="shared" si="119"/>
        <v/>
      </c>
      <c r="AJ209" s="25" t="str">
        <f t="shared" si="120"/>
        <v/>
      </c>
      <c r="AK209" s="26" t="str">
        <f t="shared" si="133"/>
        <v/>
      </c>
      <c r="AL209" s="38" t="str">
        <f t="shared" si="134"/>
        <v/>
      </c>
      <c r="AM209" s="25" t="str">
        <f t="shared" si="121"/>
        <v/>
      </c>
      <c r="AN209" s="38" t="str">
        <f t="shared" si="135"/>
        <v/>
      </c>
      <c r="AO209" s="38" t="str">
        <f t="shared" si="136"/>
        <v/>
      </c>
      <c r="AP209" s="38" t="str">
        <f t="shared" si="137"/>
        <v/>
      </c>
      <c r="AQ209" s="38" t="str">
        <f t="shared" si="138"/>
        <v/>
      </c>
      <c r="AR209" s="25" t="str">
        <f t="shared" si="122"/>
        <v/>
      </c>
      <c r="AS209" s="25" t="str">
        <f t="shared" si="139"/>
        <v/>
      </c>
      <c r="AT209" s="25" t="str">
        <f t="shared" si="140"/>
        <v/>
      </c>
      <c r="AU209" s="25" t="str">
        <f t="shared" si="141"/>
        <v/>
      </c>
      <c r="AV209" s="60" t="str">
        <f t="shared" si="142"/>
        <v/>
      </c>
      <c r="AW209" s="61" t="str">
        <f t="shared" si="143"/>
        <v/>
      </c>
      <c r="AX209" s="56" t="str">
        <f t="shared" si="144"/>
        <v/>
      </c>
      <c r="AY209" s="61" t="str">
        <f t="shared" si="145"/>
        <v/>
      </c>
      <c r="AZ209" s="62" t="str">
        <f t="shared" si="146"/>
        <v/>
      </c>
      <c r="BA209" s="27" t="str">
        <f t="shared" si="147"/>
        <v/>
      </c>
      <c r="BB209" s="27" t="str">
        <f t="shared" si="148"/>
        <v/>
      </c>
      <c r="BC209" s="27" t="str">
        <f t="shared" si="149"/>
        <v/>
      </c>
      <c r="BD209" s="27" t="str">
        <f t="shared" si="150"/>
        <v/>
      </c>
      <c r="BE209" s="27" t="str">
        <f t="shared" si="151"/>
        <v/>
      </c>
      <c r="BF209" s="27" t="str">
        <f t="shared" si="152"/>
        <v/>
      </c>
      <c r="BG209" s="27" t="str">
        <f t="shared" si="153"/>
        <v/>
      </c>
      <c r="BH209" s="27" t="str">
        <f t="shared" si="154"/>
        <v/>
      </c>
      <c r="BI209" s="27" t="str">
        <f t="shared" si="155"/>
        <v/>
      </c>
      <c r="BJ209" s="27" t="str">
        <f t="shared" si="123"/>
        <v/>
      </c>
      <c r="BK209" s="79"/>
    </row>
    <row r="210" spans="1:63">
      <c r="A210" s="21"/>
      <c r="B210" s="18"/>
      <c r="C210" s="51"/>
      <c r="D210" s="51"/>
      <c r="E210" s="50"/>
      <c r="F210" s="51"/>
      <c r="G210" s="51"/>
      <c r="H210" s="4"/>
      <c r="I210" s="20"/>
      <c r="J210" s="18"/>
      <c r="K210" s="4"/>
      <c r="L210" s="51"/>
      <c r="M210" s="18"/>
      <c r="N210" s="51"/>
      <c r="O210" s="51"/>
      <c r="P210" s="51"/>
      <c r="Q210" s="51"/>
      <c r="R210" s="36"/>
      <c r="S210" s="79"/>
      <c r="T210" s="81" t="str">
        <f t="shared" si="124"/>
        <v/>
      </c>
      <c r="U210" s="79"/>
      <c r="V210" s="79"/>
      <c r="W210" s="91"/>
      <c r="X210" s="25">
        <f t="shared" si="125"/>
        <v>0</v>
      </c>
      <c r="Y210" s="25">
        <f t="shared" si="126"/>
        <v>0</v>
      </c>
      <c r="Z210" s="25" t="str">
        <f>IF(X210=1, "", IF(Y210&lt;SUM(Y211:$Y$500), "Empty Row", ""))</f>
        <v/>
      </c>
      <c r="AA210" s="25" t="str">
        <f t="shared" si="117"/>
        <v/>
      </c>
      <c r="AB210" s="25" t="str">
        <f t="shared" si="118"/>
        <v/>
      </c>
      <c r="AC210" s="38" t="str">
        <f t="shared" si="127"/>
        <v/>
      </c>
      <c r="AD210" s="38" t="str">
        <f t="shared" si="128"/>
        <v/>
      </c>
      <c r="AE210" s="38" t="str">
        <f t="shared" si="129"/>
        <v/>
      </c>
      <c r="AF210" s="38" t="str">
        <f t="shared" si="130"/>
        <v/>
      </c>
      <c r="AG210" s="38" t="str">
        <f t="shared" si="131"/>
        <v/>
      </c>
      <c r="AH210" s="26" t="str">
        <f t="shared" si="132"/>
        <v/>
      </c>
      <c r="AI210" s="25" t="str">
        <f t="shared" si="119"/>
        <v/>
      </c>
      <c r="AJ210" s="25" t="str">
        <f t="shared" si="120"/>
        <v/>
      </c>
      <c r="AK210" s="26" t="str">
        <f t="shared" si="133"/>
        <v/>
      </c>
      <c r="AL210" s="38" t="str">
        <f t="shared" si="134"/>
        <v/>
      </c>
      <c r="AM210" s="25" t="str">
        <f t="shared" si="121"/>
        <v/>
      </c>
      <c r="AN210" s="38" t="str">
        <f t="shared" si="135"/>
        <v/>
      </c>
      <c r="AO210" s="38" t="str">
        <f t="shared" si="136"/>
        <v/>
      </c>
      <c r="AP210" s="38" t="str">
        <f t="shared" si="137"/>
        <v/>
      </c>
      <c r="AQ210" s="38" t="str">
        <f t="shared" si="138"/>
        <v/>
      </c>
      <c r="AR210" s="25" t="str">
        <f t="shared" si="122"/>
        <v/>
      </c>
      <c r="AS210" s="25" t="str">
        <f t="shared" si="139"/>
        <v/>
      </c>
      <c r="AT210" s="25" t="str">
        <f t="shared" si="140"/>
        <v/>
      </c>
      <c r="AU210" s="25" t="str">
        <f t="shared" si="141"/>
        <v/>
      </c>
      <c r="AV210" s="60" t="str">
        <f t="shared" si="142"/>
        <v/>
      </c>
      <c r="AW210" s="61" t="str">
        <f t="shared" si="143"/>
        <v/>
      </c>
      <c r="AX210" s="56" t="str">
        <f t="shared" si="144"/>
        <v/>
      </c>
      <c r="AY210" s="61" t="str">
        <f t="shared" si="145"/>
        <v/>
      </c>
      <c r="AZ210" s="62" t="str">
        <f t="shared" si="146"/>
        <v/>
      </c>
      <c r="BA210" s="27" t="str">
        <f t="shared" si="147"/>
        <v/>
      </c>
      <c r="BB210" s="27" t="str">
        <f t="shared" si="148"/>
        <v/>
      </c>
      <c r="BC210" s="27" t="str">
        <f t="shared" si="149"/>
        <v/>
      </c>
      <c r="BD210" s="27" t="str">
        <f t="shared" si="150"/>
        <v/>
      </c>
      <c r="BE210" s="27" t="str">
        <f t="shared" si="151"/>
        <v/>
      </c>
      <c r="BF210" s="27" t="str">
        <f t="shared" si="152"/>
        <v/>
      </c>
      <c r="BG210" s="27" t="str">
        <f t="shared" si="153"/>
        <v/>
      </c>
      <c r="BH210" s="27" t="str">
        <f t="shared" si="154"/>
        <v/>
      </c>
      <c r="BI210" s="27" t="str">
        <f t="shared" si="155"/>
        <v/>
      </c>
      <c r="BJ210" s="27" t="str">
        <f t="shared" si="123"/>
        <v/>
      </c>
      <c r="BK210" s="79"/>
    </row>
    <row r="211" spans="1:63">
      <c r="A211" s="21"/>
      <c r="B211" s="18"/>
      <c r="C211" s="51"/>
      <c r="D211" s="51"/>
      <c r="E211" s="50"/>
      <c r="F211" s="51"/>
      <c r="G211" s="51"/>
      <c r="H211" s="4"/>
      <c r="I211" s="20"/>
      <c r="J211" s="18"/>
      <c r="K211" s="4"/>
      <c r="L211" s="51"/>
      <c r="M211" s="18"/>
      <c r="N211" s="51"/>
      <c r="O211" s="51"/>
      <c r="P211" s="51"/>
      <c r="Q211" s="51"/>
      <c r="R211" s="36"/>
      <c r="S211" s="79"/>
      <c r="T211" s="81" t="str">
        <f t="shared" si="124"/>
        <v/>
      </c>
      <c r="U211" s="79"/>
      <c r="V211" s="79"/>
      <c r="W211" s="91"/>
      <c r="X211" s="25">
        <f t="shared" si="125"/>
        <v>0</v>
      </c>
      <c r="Y211" s="25">
        <f t="shared" si="126"/>
        <v>0</v>
      </c>
      <c r="Z211" s="25" t="str">
        <f>IF(X211=1, "", IF(Y211&lt;SUM(Y212:$Y$500), "Empty Row", ""))</f>
        <v/>
      </c>
      <c r="AA211" s="25" t="str">
        <f t="shared" si="117"/>
        <v/>
      </c>
      <c r="AB211" s="25" t="str">
        <f t="shared" si="118"/>
        <v/>
      </c>
      <c r="AC211" s="38" t="str">
        <f t="shared" si="127"/>
        <v/>
      </c>
      <c r="AD211" s="38" t="str">
        <f t="shared" si="128"/>
        <v/>
      </c>
      <c r="AE211" s="38" t="str">
        <f t="shared" si="129"/>
        <v/>
      </c>
      <c r="AF211" s="38" t="str">
        <f t="shared" si="130"/>
        <v/>
      </c>
      <c r="AG211" s="38" t="str">
        <f t="shared" si="131"/>
        <v/>
      </c>
      <c r="AH211" s="26" t="str">
        <f t="shared" si="132"/>
        <v/>
      </c>
      <c r="AI211" s="25" t="str">
        <f t="shared" si="119"/>
        <v/>
      </c>
      <c r="AJ211" s="25" t="str">
        <f t="shared" si="120"/>
        <v/>
      </c>
      <c r="AK211" s="26" t="str">
        <f t="shared" si="133"/>
        <v/>
      </c>
      <c r="AL211" s="38" t="str">
        <f t="shared" si="134"/>
        <v/>
      </c>
      <c r="AM211" s="25" t="str">
        <f t="shared" si="121"/>
        <v/>
      </c>
      <c r="AN211" s="38" t="str">
        <f t="shared" si="135"/>
        <v/>
      </c>
      <c r="AO211" s="38" t="str">
        <f t="shared" si="136"/>
        <v/>
      </c>
      <c r="AP211" s="38" t="str">
        <f t="shared" si="137"/>
        <v/>
      </c>
      <c r="AQ211" s="38" t="str">
        <f t="shared" si="138"/>
        <v/>
      </c>
      <c r="AR211" s="25" t="str">
        <f t="shared" si="122"/>
        <v/>
      </c>
      <c r="AS211" s="25" t="str">
        <f t="shared" si="139"/>
        <v/>
      </c>
      <c r="AT211" s="25" t="str">
        <f t="shared" si="140"/>
        <v/>
      </c>
      <c r="AU211" s="25" t="str">
        <f t="shared" si="141"/>
        <v/>
      </c>
      <c r="AV211" s="60" t="str">
        <f t="shared" si="142"/>
        <v/>
      </c>
      <c r="AW211" s="61" t="str">
        <f t="shared" si="143"/>
        <v/>
      </c>
      <c r="AX211" s="56" t="str">
        <f t="shared" si="144"/>
        <v/>
      </c>
      <c r="AY211" s="61" t="str">
        <f t="shared" si="145"/>
        <v/>
      </c>
      <c r="AZ211" s="62" t="str">
        <f t="shared" si="146"/>
        <v/>
      </c>
      <c r="BA211" s="27" t="str">
        <f t="shared" si="147"/>
        <v/>
      </c>
      <c r="BB211" s="27" t="str">
        <f t="shared" si="148"/>
        <v/>
      </c>
      <c r="BC211" s="27" t="str">
        <f t="shared" si="149"/>
        <v/>
      </c>
      <c r="BD211" s="27" t="str">
        <f t="shared" si="150"/>
        <v/>
      </c>
      <c r="BE211" s="27" t="str">
        <f t="shared" si="151"/>
        <v/>
      </c>
      <c r="BF211" s="27" t="str">
        <f t="shared" si="152"/>
        <v/>
      </c>
      <c r="BG211" s="27" t="str">
        <f t="shared" si="153"/>
        <v/>
      </c>
      <c r="BH211" s="27" t="str">
        <f t="shared" si="154"/>
        <v/>
      </c>
      <c r="BI211" s="27" t="str">
        <f t="shared" si="155"/>
        <v/>
      </c>
      <c r="BJ211" s="27" t="str">
        <f t="shared" si="123"/>
        <v/>
      </c>
      <c r="BK211" s="79"/>
    </row>
    <row r="212" spans="1:63">
      <c r="A212" s="21"/>
      <c r="B212" s="18"/>
      <c r="C212" s="51"/>
      <c r="D212" s="51"/>
      <c r="E212" s="50"/>
      <c r="F212" s="51"/>
      <c r="G212" s="51"/>
      <c r="H212" s="4"/>
      <c r="I212" s="20"/>
      <c r="J212" s="18"/>
      <c r="K212" s="4"/>
      <c r="L212" s="51"/>
      <c r="M212" s="18"/>
      <c r="N212" s="51"/>
      <c r="O212" s="51"/>
      <c r="P212" s="51"/>
      <c r="Q212" s="51"/>
      <c r="R212" s="36"/>
      <c r="S212" s="79"/>
      <c r="T212" s="81" t="str">
        <f t="shared" si="124"/>
        <v/>
      </c>
      <c r="U212" s="79"/>
      <c r="V212" s="79"/>
      <c r="W212" s="91"/>
      <c r="X212" s="25">
        <f t="shared" si="125"/>
        <v>0</v>
      </c>
      <c r="Y212" s="25">
        <f t="shared" si="126"/>
        <v>0</v>
      </c>
      <c r="Z212" s="25" t="str">
        <f>IF(X212=1, "", IF(Y212&lt;SUM(Y213:$Y$500), "Empty Row", ""))</f>
        <v/>
      </c>
      <c r="AA212" s="25" t="str">
        <f t="shared" si="117"/>
        <v/>
      </c>
      <c r="AB212" s="25" t="str">
        <f t="shared" si="118"/>
        <v/>
      </c>
      <c r="AC212" s="38" t="str">
        <f t="shared" si="127"/>
        <v/>
      </c>
      <c r="AD212" s="38" t="str">
        <f t="shared" si="128"/>
        <v/>
      </c>
      <c r="AE212" s="38" t="str">
        <f t="shared" si="129"/>
        <v/>
      </c>
      <c r="AF212" s="38" t="str">
        <f t="shared" si="130"/>
        <v/>
      </c>
      <c r="AG212" s="38" t="str">
        <f t="shared" si="131"/>
        <v/>
      </c>
      <c r="AH212" s="26" t="str">
        <f t="shared" si="132"/>
        <v/>
      </c>
      <c r="AI212" s="25" t="str">
        <f t="shared" si="119"/>
        <v/>
      </c>
      <c r="AJ212" s="25" t="str">
        <f t="shared" si="120"/>
        <v/>
      </c>
      <c r="AK212" s="26" t="str">
        <f t="shared" si="133"/>
        <v/>
      </c>
      <c r="AL212" s="38" t="str">
        <f t="shared" si="134"/>
        <v/>
      </c>
      <c r="AM212" s="25" t="str">
        <f t="shared" si="121"/>
        <v/>
      </c>
      <c r="AN212" s="38" t="str">
        <f t="shared" si="135"/>
        <v/>
      </c>
      <c r="AO212" s="38" t="str">
        <f t="shared" si="136"/>
        <v/>
      </c>
      <c r="AP212" s="38" t="str">
        <f t="shared" si="137"/>
        <v/>
      </c>
      <c r="AQ212" s="38" t="str">
        <f t="shared" si="138"/>
        <v/>
      </c>
      <c r="AR212" s="25" t="str">
        <f t="shared" si="122"/>
        <v/>
      </c>
      <c r="AS212" s="25" t="str">
        <f t="shared" si="139"/>
        <v/>
      </c>
      <c r="AT212" s="25" t="str">
        <f t="shared" si="140"/>
        <v/>
      </c>
      <c r="AU212" s="25" t="str">
        <f t="shared" si="141"/>
        <v/>
      </c>
      <c r="AV212" s="60" t="str">
        <f t="shared" si="142"/>
        <v/>
      </c>
      <c r="AW212" s="61" t="str">
        <f t="shared" si="143"/>
        <v/>
      </c>
      <c r="AX212" s="56" t="str">
        <f t="shared" si="144"/>
        <v/>
      </c>
      <c r="AY212" s="61" t="str">
        <f t="shared" si="145"/>
        <v/>
      </c>
      <c r="AZ212" s="62" t="str">
        <f t="shared" si="146"/>
        <v/>
      </c>
      <c r="BA212" s="27" t="str">
        <f t="shared" si="147"/>
        <v/>
      </c>
      <c r="BB212" s="27" t="str">
        <f t="shared" si="148"/>
        <v/>
      </c>
      <c r="BC212" s="27" t="str">
        <f t="shared" si="149"/>
        <v/>
      </c>
      <c r="BD212" s="27" t="str">
        <f t="shared" si="150"/>
        <v/>
      </c>
      <c r="BE212" s="27" t="str">
        <f t="shared" si="151"/>
        <v/>
      </c>
      <c r="BF212" s="27" t="str">
        <f t="shared" si="152"/>
        <v/>
      </c>
      <c r="BG212" s="27" t="str">
        <f t="shared" si="153"/>
        <v/>
      </c>
      <c r="BH212" s="27" t="str">
        <f t="shared" si="154"/>
        <v/>
      </c>
      <c r="BI212" s="27" t="str">
        <f t="shared" si="155"/>
        <v/>
      </c>
      <c r="BJ212" s="27" t="str">
        <f t="shared" si="123"/>
        <v/>
      </c>
      <c r="BK212" s="79"/>
    </row>
    <row r="213" spans="1:63">
      <c r="A213" s="21"/>
      <c r="B213" s="18"/>
      <c r="C213" s="51"/>
      <c r="D213" s="51"/>
      <c r="E213" s="50"/>
      <c r="F213" s="51"/>
      <c r="G213" s="51"/>
      <c r="H213" s="4"/>
      <c r="I213" s="20"/>
      <c r="J213" s="18"/>
      <c r="K213" s="4"/>
      <c r="L213" s="51"/>
      <c r="M213" s="18"/>
      <c r="N213" s="51"/>
      <c r="O213" s="51"/>
      <c r="P213" s="51"/>
      <c r="Q213" s="51"/>
      <c r="R213" s="36"/>
      <c r="S213" s="79"/>
      <c r="T213" s="81" t="str">
        <f t="shared" si="124"/>
        <v/>
      </c>
      <c r="U213" s="79"/>
      <c r="V213" s="79"/>
      <c r="W213" s="91"/>
      <c r="X213" s="25">
        <f t="shared" si="125"/>
        <v>0</v>
      </c>
      <c r="Y213" s="25">
        <f t="shared" si="126"/>
        <v>0</v>
      </c>
      <c r="Z213" s="25" t="str">
        <f>IF(X213=1, "", IF(Y213&lt;SUM(Y214:$Y$500), "Empty Row", ""))</f>
        <v/>
      </c>
      <c r="AA213" s="25" t="str">
        <f t="shared" si="117"/>
        <v/>
      </c>
      <c r="AB213" s="25" t="str">
        <f t="shared" si="118"/>
        <v/>
      </c>
      <c r="AC213" s="38" t="str">
        <f t="shared" si="127"/>
        <v/>
      </c>
      <c r="AD213" s="38" t="str">
        <f t="shared" si="128"/>
        <v/>
      </c>
      <c r="AE213" s="38" t="str">
        <f t="shared" si="129"/>
        <v/>
      </c>
      <c r="AF213" s="38" t="str">
        <f t="shared" si="130"/>
        <v/>
      </c>
      <c r="AG213" s="38" t="str">
        <f t="shared" si="131"/>
        <v/>
      </c>
      <c r="AH213" s="26" t="str">
        <f t="shared" si="132"/>
        <v/>
      </c>
      <c r="AI213" s="25" t="str">
        <f t="shared" si="119"/>
        <v/>
      </c>
      <c r="AJ213" s="25" t="str">
        <f t="shared" si="120"/>
        <v/>
      </c>
      <c r="AK213" s="26" t="str">
        <f t="shared" si="133"/>
        <v/>
      </c>
      <c r="AL213" s="38" t="str">
        <f t="shared" si="134"/>
        <v/>
      </c>
      <c r="AM213" s="25" t="str">
        <f t="shared" si="121"/>
        <v/>
      </c>
      <c r="AN213" s="38" t="str">
        <f t="shared" si="135"/>
        <v/>
      </c>
      <c r="AO213" s="38" t="str">
        <f t="shared" si="136"/>
        <v/>
      </c>
      <c r="AP213" s="38" t="str">
        <f t="shared" si="137"/>
        <v/>
      </c>
      <c r="AQ213" s="38" t="str">
        <f t="shared" si="138"/>
        <v/>
      </c>
      <c r="AR213" s="25" t="str">
        <f t="shared" si="122"/>
        <v/>
      </c>
      <c r="AS213" s="25" t="str">
        <f t="shared" si="139"/>
        <v/>
      </c>
      <c r="AT213" s="25" t="str">
        <f t="shared" si="140"/>
        <v/>
      </c>
      <c r="AU213" s="25" t="str">
        <f t="shared" si="141"/>
        <v/>
      </c>
      <c r="AV213" s="60" t="str">
        <f t="shared" si="142"/>
        <v/>
      </c>
      <c r="AW213" s="61" t="str">
        <f t="shared" si="143"/>
        <v/>
      </c>
      <c r="AX213" s="56" t="str">
        <f t="shared" si="144"/>
        <v/>
      </c>
      <c r="AY213" s="61" t="str">
        <f t="shared" si="145"/>
        <v/>
      </c>
      <c r="AZ213" s="62" t="str">
        <f t="shared" si="146"/>
        <v/>
      </c>
      <c r="BA213" s="27" t="str">
        <f t="shared" si="147"/>
        <v/>
      </c>
      <c r="BB213" s="27" t="str">
        <f t="shared" si="148"/>
        <v/>
      </c>
      <c r="BC213" s="27" t="str">
        <f t="shared" si="149"/>
        <v/>
      </c>
      <c r="BD213" s="27" t="str">
        <f t="shared" si="150"/>
        <v/>
      </c>
      <c r="BE213" s="27" t="str">
        <f t="shared" si="151"/>
        <v/>
      </c>
      <c r="BF213" s="27" t="str">
        <f t="shared" si="152"/>
        <v/>
      </c>
      <c r="BG213" s="27" t="str">
        <f t="shared" si="153"/>
        <v/>
      </c>
      <c r="BH213" s="27" t="str">
        <f t="shared" si="154"/>
        <v/>
      </c>
      <c r="BI213" s="27" t="str">
        <f t="shared" si="155"/>
        <v/>
      </c>
      <c r="BJ213" s="27" t="str">
        <f t="shared" si="123"/>
        <v/>
      </c>
      <c r="BK213" s="79"/>
    </row>
    <row r="214" spans="1:63">
      <c r="A214" s="21"/>
      <c r="B214" s="18"/>
      <c r="C214" s="51"/>
      <c r="D214" s="51"/>
      <c r="E214" s="50"/>
      <c r="F214" s="51"/>
      <c r="G214" s="51"/>
      <c r="H214" s="4"/>
      <c r="I214" s="20"/>
      <c r="J214" s="18"/>
      <c r="K214" s="4"/>
      <c r="L214" s="51"/>
      <c r="M214" s="18"/>
      <c r="N214" s="51"/>
      <c r="O214" s="51"/>
      <c r="P214" s="51"/>
      <c r="Q214" s="51"/>
      <c r="R214" s="36"/>
      <c r="S214" s="79"/>
      <c r="T214" s="81" t="str">
        <f t="shared" si="124"/>
        <v/>
      </c>
      <c r="U214" s="79"/>
      <c r="V214" s="79"/>
      <c r="W214" s="91"/>
      <c r="X214" s="25">
        <f t="shared" si="125"/>
        <v>0</v>
      </c>
      <c r="Y214" s="25">
        <f t="shared" si="126"/>
        <v>0</v>
      </c>
      <c r="Z214" s="25" t="str">
        <f>IF(X214=1, "", IF(Y214&lt;SUM(Y215:$Y$500), "Empty Row", ""))</f>
        <v/>
      </c>
      <c r="AA214" s="25" t="str">
        <f t="shared" si="117"/>
        <v/>
      </c>
      <c r="AB214" s="25" t="str">
        <f t="shared" si="118"/>
        <v/>
      </c>
      <c r="AC214" s="38" t="str">
        <f t="shared" si="127"/>
        <v/>
      </c>
      <c r="AD214" s="38" t="str">
        <f t="shared" si="128"/>
        <v/>
      </c>
      <c r="AE214" s="38" t="str">
        <f t="shared" si="129"/>
        <v/>
      </c>
      <c r="AF214" s="38" t="str">
        <f t="shared" si="130"/>
        <v/>
      </c>
      <c r="AG214" s="38" t="str">
        <f t="shared" si="131"/>
        <v/>
      </c>
      <c r="AH214" s="26" t="str">
        <f t="shared" si="132"/>
        <v/>
      </c>
      <c r="AI214" s="25" t="str">
        <f t="shared" si="119"/>
        <v/>
      </c>
      <c r="AJ214" s="25" t="str">
        <f t="shared" si="120"/>
        <v/>
      </c>
      <c r="AK214" s="26" t="str">
        <f t="shared" si="133"/>
        <v/>
      </c>
      <c r="AL214" s="38" t="str">
        <f t="shared" si="134"/>
        <v/>
      </c>
      <c r="AM214" s="25" t="str">
        <f t="shared" si="121"/>
        <v/>
      </c>
      <c r="AN214" s="38" t="str">
        <f t="shared" si="135"/>
        <v/>
      </c>
      <c r="AO214" s="38" t="str">
        <f t="shared" si="136"/>
        <v/>
      </c>
      <c r="AP214" s="38" t="str">
        <f t="shared" si="137"/>
        <v/>
      </c>
      <c r="AQ214" s="38" t="str">
        <f t="shared" si="138"/>
        <v/>
      </c>
      <c r="AR214" s="25" t="str">
        <f t="shared" si="122"/>
        <v/>
      </c>
      <c r="AS214" s="25" t="str">
        <f t="shared" si="139"/>
        <v/>
      </c>
      <c r="AT214" s="25" t="str">
        <f t="shared" si="140"/>
        <v/>
      </c>
      <c r="AU214" s="25" t="str">
        <f t="shared" si="141"/>
        <v/>
      </c>
      <c r="AV214" s="60" t="str">
        <f t="shared" si="142"/>
        <v/>
      </c>
      <c r="AW214" s="61" t="str">
        <f t="shared" si="143"/>
        <v/>
      </c>
      <c r="AX214" s="56" t="str">
        <f t="shared" si="144"/>
        <v/>
      </c>
      <c r="AY214" s="61" t="str">
        <f t="shared" si="145"/>
        <v/>
      </c>
      <c r="AZ214" s="62" t="str">
        <f t="shared" si="146"/>
        <v/>
      </c>
      <c r="BA214" s="27" t="str">
        <f t="shared" si="147"/>
        <v/>
      </c>
      <c r="BB214" s="27" t="str">
        <f t="shared" si="148"/>
        <v/>
      </c>
      <c r="BC214" s="27" t="str">
        <f t="shared" si="149"/>
        <v/>
      </c>
      <c r="BD214" s="27" t="str">
        <f t="shared" si="150"/>
        <v/>
      </c>
      <c r="BE214" s="27" t="str">
        <f t="shared" si="151"/>
        <v/>
      </c>
      <c r="BF214" s="27" t="str">
        <f t="shared" si="152"/>
        <v/>
      </c>
      <c r="BG214" s="27" t="str">
        <f t="shared" si="153"/>
        <v/>
      </c>
      <c r="BH214" s="27" t="str">
        <f t="shared" si="154"/>
        <v/>
      </c>
      <c r="BI214" s="27" t="str">
        <f t="shared" si="155"/>
        <v/>
      </c>
      <c r="BJ214" s="27" t="str">
        <f t="shared" si="123"/>
        <v/>
      </c>
      <c r="BK214" s="79"/>
    </row>
    <row r="215" spans="1:63">
      <c r="A215" s="21"/>
      <c r="B215" s="18"/>
      <c r="C215" s="51"/>
      <c r="D215" s="51"/>
      <c r="E215" s="50"/>
      <c r="F215" s="51"/>
      <c r="G215" s="51"/>
      <c r="H215" s="4"/>
      <c r="I215" s="20"/>
      <c r="J215" s="18"/>
      <c r="K215" s="4"/>
      <c r="L215" s="51"/>
      <c r="M215" s="18"/>
      <c r="N215" s="51"/>
      <c r="O215" s="51"/>
      <c r="P215" s="51"/>
      <c r="Q215" s="51"/>
      <c r="R215" s="36"/>
      <c r="S215" s="79"/>
      <c r="T215" s="81" t="str">
        <f t="shared" si="124"/>
        <v/>
      </c>
      <c r="U215" s="79"/>
      <c r="V215" s="79"/>
      <c r="W215" s="91"/>
      <c r="X215" s="25">
        <f t="shared" si="125"/>
        <v>0</v>
      </c>
      <c r="Y215" s="25">
        <f t="shared" si="126"/>
        <v>0</v>
      </c>
      <c r="Z215" s="25" t="str">
        <f>IF(X215=1, "", IF(Y215&lt;SUM(Y216:$Y$500), "Empty Row", ""))</f>
        <v/>
      </c>
      <c r="AA215" s="25" t="str">
        <f t="shared" si="117"/>
        <v/>
      </c>
      <c r="AB215" s="25" t="str">
        <f t="shared" si="118"/>
        <v/>
      </c>
      <c r="AC215" s="38" t="str">
        <f t="shared" si="127"/>
        <v/>
      </c>
      <c r="AD215" s="38" t="str">
        <f t="shared" si="128"/>
        <v/>
      </c>
      <c r="AE215" s="38" t="str">
        <f t="shared" si="129"/>
        <v/>
      </c>
      <c r="AF215" s="38" t="str">
        <f t="shared" si="130"/>
        <v/>
      </c>
      <c r="AG215" s="38" t="str">
        <f t="shared" si="131"/>
        <v/>
      </c>
      <c r="AH215" s="26" t="str">
        <f t="shared" si="132"/>
        <v/>
      </c>
      <c r="AI215" s="25" t="str">
        <f t="shared" si="119"/>
        <v/>
      </c>
      <c r="AJ215" s="25" t="str">
        <f t="shared" si="120"/>
        <v/>
      </c>
      <c r="AK215" s="26" t="str">
        <f t="shared" si="133"/>
        <v/>
      </c>
      <c r="AL215" s="38" t="str">
        <f t="shared" si="134"/>
        <v/>
      </c>
      <c r="AM215" s="25" t="str">
        <f t="shared" si="121"/>
        <v/>
      </c>
      <c r="AN215" s="38" t="str">
        <f t="shared" si="135"/>
        <v/>
      </c>
      <c r="AO215" s="38" t="str">
        <f t="shared" si="136"/>
        <v/>
      </c>
      <c r="AP215" s="38" t="str">
        <f t="shared" si="137"/>
        <v/>
      </c>
      <c r="AQ215" s="38" t="str">
        <f t="shared" si="138"/>
        <v/>
      </c>
      <c r="AR215" s="25" t="str">
        <f t="shared" si="122"/>
        <v/>
      </c>
      <c r="AS215" s="25" t="str">
        <f t="shared" si="139"/>
        <v/>
      </c>
      <c r="AT215" s="25" t="str">
        <f t="shared" si="140"/>
        <v/>
      </c>
      <c r="AU215" s="25" t="str">
        <f t="shared" si="141"/>
        <v/>
      </c>
      <c r="AV215" s="60" t="str">
        <f t="shared" si="142"/>
        <v/>
      </c>
      <c r="AW215" s="61" t="str">
        <f t="shared" si="143"/>
        <v/>
      </c>
      <c r="AX215" s="56" t="str">
        <f t="shared" si="144"/>
        <v/>
      </c>
      <c r="AY215" s="61" t="str">
        <f t="shared" si="145"/>
        <v/>
      </c>
      <c r="AZ215" s="62" t="str">
        <f t="shared" si="146"/>
        <v/>
      </c>
      <c r="BA215" s="27" t="str">
        <f t="shared" si="147"/>
        <v/>
      </c>
      <c r="BB215" s="27" t="str">
        <f t="shared" si="148"/>
        <v/>
      </c>
      <c r="BC215" s="27" t="str">
        <f t="shared" si="149"/>
        <v/>
      </c>
      <c r="BD215" s="27" t="str">
        <f t="shared" si="150"/>
        <v/>
      </c>
      <c r="BE215" s="27" t="str">
        <f t="shared" si="151"/>
        <v/>
      </c>
      <c r="BF215" s="27" t="str">
        <f t="shared" si="152"/>
        <v/>
      </c>
      <c r="BG215" s="27" t="str">
        <f t="shared" si="153"/>
        <v/>
      </c>
      <c r="BH215" s="27" t="str">
        <f t="shared" si="154"/>
        <v/>
      </c>
      <c r="BI215" s="27" t="str">
        <f t="shared" si="155"/>
        <v/>
      </c>
      <c r="BJ215" s="27" t="str">
        <f t="shared" si="123"/>
        <v/>
      </c>
      <c r="BK215" s="79"/>
    </row>
    <row r="216" spans="1:63">
      <c r="A216" s="21"/>
      <c r="B216" s="18"/>
      <c r="C216" s="51"/>
      <c r="D216" s="51"/>
      <c r="E216" s="50"/>
      <c r="F216" s="51"/>
      <c r="G216" s="51"/>
      <c r="H216" s="4"/>
      <c r="I216" s="20"/>
      <c r="J216" s="18"/>
      <c r="K216" s="4"/>
      <c r="L216" s="51"/>
      <c r="M216" s="18"/>
      <c r="N216" s="51"/>
      <c r="O216" s="51"/>
      <c r="P216" s="51"/>
      <c r="Q216" s="51"/>
      <c r="R216" s="36"/>
      <c r="S216" s="79"/>
      <c r="T216" s="81" t="str">
        <f t="shared" si="124"/>
        <v/>
      </c>
      <c r="U216" s="79"/>
      <c r="V216" s="79"/>
      <c r="W216" s="91"/>
      <c r="X216" s="25">
        <f t="shared" si="125"/>
        <v>0</v>
      </c>
      <c r="Y216" s="25">
        <f t="shared" si="126"/>
        <v>0</v>
      </c>
      <c r="Z216" s="25" t="str">
        <f>IF(X216=1, "", IF(Y216&lt;SUM(Y217:$Y$500), "Empty Row", ""))</f>
        <v/>
      </c>
      <c r="AA216" s="25" t="str">
        <f t="shared" si="117"/>
        <v/>
      </c>
      <c r="AB216" s="25" t="str">
        <f t="shared" si="118"/>
        <v/>
      </c>
      <c r="AC216" s="38" t="str">
        <f t="shared" si="127"/>
        <v/>
      </c>
      <c r="AD216" s="38" t="str">
        <f t="shared" si="128"/>
        <v/>
      </c>
      <c r="AE216" s="38" t="str">
        <f t="shared" si="129"/>
        <v/>
      </c>
      <c r="AF216" s="38" t="str">
        <f t="shared" si="130"/>
        <v/>
      </c>
      <c r="AG216" s="38" t="str">
        <f t="shared" si="131"/>
        <v/>
      </c>
      <c r="AH216" s="26" t="str">
        <f t="shared" si="132"/>
        <v/>
      </c>
      <c r="AI216" s="25" t="str">
        <f t="shared" si="119"/>
        <v/>
      </c>
      <c r="AJ216" s="25" t="str">
        <f t="shared" si="120"/>
        <v/>
      </c>
      <c r="AK216" s="26" t="str">
        <f t="shared" si="133"/>
        <v/>
      </c>
      <c r="AL216" s="38" t="str">
        <f t="shared" si="134"/>
        <v/>
      </c>
      <c r="AM216" s="25" t="str">
        <f t="shared" si="121"/>
        <v/>
      </c>
      <c r="AN216" s="38" t="str">
        <f t="shared" si="135"/>
        <v/>
      </c>
      <c r="AO216" s="38" t="str">
        <f t="shared" si="136"/>
        <v/>
      </c>
      <c r="AP216" s="38" t="str">
        <f t="shared" si="137"/>
        <v/>
      </c>
      <c r="AQ216" s="38" t="str">
        <f t="shared" si="138"/>
        <v/>
      </c>
      <c r="AR216" s="25" t="str">
        <f t="shared" si="122"/>
        <v/>
      </c>
      <c r="AS216" s="25" t="str">
        <f t="shared" si="139"/>
        <v/>
      </c>
      <c r="AT216" s="25" t="str">
        <f t="shared" si="140"/>
        <v/>
      </c>
      <c r="AU216" s="25" t="str">
        <f t="shared" si="141"/>
        <v/>
      </c>
      <c r="AV216" s="60" t="str">
        <f t="shared" si="142"/>
        <v/>
      </c>
      <c r="AW216" s="61" t="str">
        <f t="shared" si="143"/>
        <v/>
      </c>
      <c r="AX216" s="56" t="str">
        <f t="shared" si="144"/>
        <v/>
      </c>
      <c r="AY216" s="61" t="str">
        <f t="shared" si="145"/>
        <v/>
      </c>
      <c r="AZ216" s="62" t="str">
        <f t="shared" si="146"/>
        <v/>
      </c>
      <c r="BA216" s="27" t="str">
        <f t="shared" si="147"/>
        <v/>
      </c>
      <c r="BB216" s="27" t="str">
        <f t="shared" si="148"/>
        <v/>
      </c>
      <c r="BC216" s="27" t="str">
        <f t="shared" si="149"/>
        <v/>
      </c>
      <c r="BD216" s="27" t="str">
        <f t="shared" si="150"/>
        <v/>
      </c>
      <c r="BE216" s="27" t="str">
        <f t="shared" si="151"/>
        <v/>
      </c>
      <c r="BF216" s="27" t="str">
        <f t="shared" si="152"/>
        <v/>
      </c>
      <c r="BG216" s="27" t="str">
        <f t="shared" si="153"/>
        <v/>
      </c>
      <c r="BH216" s="27" t="str">
        <f t="shared" si="154"/>
        <v/>
      </c>
      <c r="BI216" s="27" t="str">
        <f t="shared" si="155"/>
        <v/>
      </c>
      <c r="BJ216" s="27" t="str">
        <f t="shared" si="123"/>
        <v/>
      </c>
      <c r="BK216" s="79"/>
    </row>
    <row r="217" spans="1:63">
      <c r="A217" s="21"/>
      <c r="B217" s="18"/>
      <c r="C217" s="51"/>
      <c r="D217" s="51"/>
      <c r="E217" s="50"/>
      <c r="F217" s="51"/>
      <c r="G217" s="51"/>
      <c r="H217" s="4"/>
      <c r="I217" s="20"/>
      <c r="J217" s="18"/>
      <c r="K217" s="4"/>
      <c r="L217" s="51"/>
      <c r="M217" s="18"/>
      <c r="N217" s="51"/>
      <c r="O217" s="51"/>
      <c r="P217" s="51"/>
      <c r="Q217" s="51"/>
      <c r="R217" s="36"/>
      <c r="S217" s="79"/>
      <c r="T217" s="81" t="str">
        <f t="shared" si="124"/>
        <v/>
      </c>
      <c r="U217" s="79"/>
      <c r="V217" s="79"/>
      <c r="W217" s="91"/>
      <c r="X217" s="25">
        <f t="shared" si="125"/>
        <v>0</v>
      </c>
      <c r="Y217" s="25">
        <f t="shared" si="126"/>
        <v>0</v>
      </c>
      <c r="Z217" s="25" t="str">
        <f>IF(X217=1, "", IF(Y217&lt;SUM(Y218:$Y$500), "Empty Row", ""))</f>
        <v/>
      </c>
      <c r="AA217" s="25" t="str">
        <f t="shared" si="117"/>
        <v/>
      </c>
      <c r="AB217" s="25" t="str">
        <f t="shared" si="118"/>
        <v/>
      </c>
      <c r="AC217" s="38" t="str">
        <f t="shared" si="127"/>
        <v/>
      </c>
      <c r="AD217" s="38" t="str">
        <f t="shared" si="128"/>
        <v/>
      </c>
      <c r="AE217" s="38" t="str">
        <f t="shared" si="129"/>
        <v/>
      </c>
      <c r="AF217" s="38" t="str">
        <f t="shared" si="130"/>
        <v/>
      </c>
      <c r="AG217" s="38" t="str">
        <f t="shared" si="131"/>
        <v/>
      </c>
      <c r="AH217" s="26" t="str">
        <f t="shared" si="132"/>
        <v/>
      </c>
      <c r="AI217" s="25" t="str">
        <f t="shared" si="119"/>
        <v/>
      </c>
      <c r="AJ217" s="25" t="str">
        <f t="shared" si="120"/>
        <v/>
      </c>
      <c r="AK217" s="26" t="str">
        <f t="shared" si="133"/>
        <v/>
      </c>
      <c r="AL217" s="38" t="str">
        <f t="shared" si="134"/>
        <v/>
      </c>
      <c r="AM217" s="25" t="str">
        <f t="shared" si="121"/>
        <v/>
      </c>
      <c r="AN217" s="38" t="str">
        <f t="shared" si="135"/>
        <v/>
      </c>
      <c r="AO217" s="38" t="str">
        <f t="shared" si="136"/>
        <v/>
      </c>
      <c r="AP217" s="38" t="str">
        <f t="shared" si="137"/>
        <v/>
      </c>
      <c r="AQ217" s="38" t="str">
        <f t="shared" si="138"/>
        <v/>
      </c>
      <c r="AR217" s="25" t="str">
        <f t="shared" si="122"/>
        <v/>
      </c>
      <c r="AS217" s="25" t="str">
        <f t="shared" si="139"/>
        <v/>
      </c>
      <c r="AT217" s="25" t="str">
        <f t="shared" si="140"/>
        <v/>
      </c>
      <c r="AU217" s="25" t="str">
        <f t="shared" si="141"/>
        <v/>
      </c>
      <c r="AV217" s="60" t="str">
        <f t="shared" si="142"/>
        <v/>
      </c>
      <c r="AW217" s="61" t="str">
        <f t="shared" si="143"/>
        <v/>
      </c>
      <c r="AX217" s="56" t="str">
        <f t="shared" si="144"/>
        <v/>
      </c>
      <c r="AY217" s="61" t="str">
        <f t="shared" si="145"/>
        <v/>
      </c>
      <c r="AZ217" s="62" t="str">
        <f t="shared" si="146"/>
        <v/>
      </c>
      <c r="BA217" s="27" t="str">
        <f t="shared" si="147"/>
        <v/>
      </c>
      <c r="BB217" s="27" t="str">
        <f t="shared" si="148"/>
        <v/>
      </c>
      <c r="BC217" s="27" t="str">
        <f t="shared" si="149"/>
        <v/>
      </c>
      <c r="BD217" s="27" t="str">
        <f t="shared" si="150"/>
        <v/>
      </c>
      <c r="BE217" s="27" t="str">
        <f t="shared" si="151"/>
        <v/>
      </c>
      <c r="BF217" s="27" t="str">
        <f t="shared" si="152"/>
        <v/>
      </c>
      <c r="BG217" s="27" t="str">
        <f t="shared" si="153"/>
        <v/>
      </c>
      <c r="BH217" s="27" t="str">
        <f t="shared" si="154"/>
        <v/>
      </c>
      <c r="BI217" s="27" t="str">
        <f t="shared" si="155"/>
        <v/>
      </c>
      <c r="BJ217" s="27" t="str">
        <f t="shared" si="123"/>
        <v/>
      </c>
      <c r="BK217" s="79"/>
    </row>
    <row r="218" spans="1:63">
      <c r="A218" s="21"/>
      <c r="B218" s="18"/>
      <c r="C218" s="51"/>
      <c r="D218" s="51"/>
      <c r="E218" s="50"/>
      <c r="F218" s="51"/>
      <c r="G218" s="51"/>
      <c r="H218" s="4"/>
      <c r="I218" s="20"/>
      <c r="J218" s="18"/>
      <c r="K218" s="4"/>
      <c r="L218" s="51"/>
      <c r="M218" s="18"/>
      <c r="N218" s="51"/>
      <c r="O218" s="51"/>
      <c r="P218" s="51"/>
      <c r="Q218" s="51"/>
      <c r="R218" s="36"/>
      <c r="S218" s="79"/>
      <c r="T218" s="81" t="str">
        <f t="shared" si="124"/>
        <v/>
      </c>
      <c r="U218" s="79"/>
      <c r="V218" s="79"/>
      <c r="W218" s="91"/>
      <c r="X218" s="25">
        <f t="shared" si="125"/>
        <v>0</v>
      </c>
      <c r="Y218" s="25">
        <f t="shared" si="126"/>
        <v>0</v>
      </c>
      <c r="Z218" s="25" t="str">
        <f>IF(X218=1, "", IF(Y218&lt;SUM(Y219:$Y$500), "Empty Row", ""))</f>
        <v/>
      </c>
      <c r="AA218" s="25" t="str">
        <f t="shared" si="117"/>
        <v/>
      </c>
      <c r="AB218" s="25" t="str">
        <f t="shared" si="118"/>
        <v/>
      </c>
      <c r="AC218" s="38" t="str">
        <f t="shared" si="127"/>
        <v/>
      </c>
      <c r="AD218" s="38" t="str">
        <f t="shared" si="128"/>
        <v/>
      </c>
      <c r="AE218" s="38" t="str">
        <f t="shared" si="129"/>
        <v/>
      </c>
      <c r="AF218" s="38" t="str">
        <f t="shared" si="130"/>
        <v/>
      </c>
      <c r="AG218" s="38" t="str">
        <f t="shared" si="131"/>
        <v/>
      </c>
      <c r="AH218" s="26" t="str">
        <f t="shared" si="132"/>
        <v/>
      </c>
      <c r="AI218" s="25" t="str">
        <f t="shared" si="119"/>
        <v/>
      </c>
      <c r="AJ218" s="25" t="str">
        <f t="shared" si="120"/>
        <v/>
      </c>
      <c r="AK218" s="26" t="str">
        <f t="shared" si="133"/>
        <v/>
      </c>
      <c r="AL218" s="38" t="str">
        <f t="shared" si="134"/>
        <v/>
      </c>
      <c r="AM218" s="25" t="str">
        <f t="shared" si="121"/>
        <v/>
      </c>
      <c r="AN218" s="38" t="str">
        <f t="shared" si="135"/>
        <v/>
      </c>
      <c r="AO218" s="38" t="str">
        <f t="shared" si="136"/>
        <v/>
      </c>
      <c r="AP218" s="38" t="str">
        <f t="shared" si="137"/>
        <v/>
      </c>
      <c r="AQ218" s="38" t="str">
        <f t="shared" si="138"/>
        <v/>
      </c>
      <c r="AR218" s="25" t="str">
        <f t="shared" si="122"/>
        <v/>
      </c>
      <c r="AS218" s="25" t="str">
        <f t="shared" si="139"/>
        <v/>
      </c>
      <c r="AT218" s="25" t="str">
        <f t="shared" si="140"/>
        <v/>
      </c>
      <c r="AU218" s="25" t="str">
        <f t="shared" si="141"/>
        <v/>
      </c>
      <c r="AV218" s="60" t="str">
        <f t="shared" si="142"/>
        <v/>
      </c>
      <c r="AW218" s="61" t="str">
        <f t="shared" si="143"/>
        <v/>
      </c>
      <c r="AX218" s="56" t="str">
        <f t="shared" si="144"/>
        <v/>
      </c>
      <c r="AY218" s="61" t="str">
        <f t="shared" si="145"/>
        <v/>
      </c>
      <c r="AZ218" s="62" t="str">
        <f t="shared" si="146"/>
        <v/>
      </c>
      <c r="BA218" s="27" t="str">
        <f t="shared" si="147"/>
        <v/>
      </c>
      <c r="BB218" s="27" t="str">
        <f t="shared" si="148"/>
        <v/>
      </c>
      <c r="BC218" s="27" t="str">
        <f t="shared" si="149"/>
        <v/>
      </c>
      <c r="BD218" s="27" t="str">
        <f t="shared" si="150"/>
        <v/>
      </c>
      <c r="BE218" s="27" t="str">
        <f t="shared" si="151"/>
        <v/>
      </c>
      <c r="BF218" s="27" t="str">
        <f t="shared" si="152"/>
        <v/>
      </c>
      <c r="BG218" s="27" t="str">
        <f t="shared" si="153"/>
        <v/>
      </c>
      <c r="BH218" s="27" t="str">
        <f t="shared" si="154"/>
        <v/>
      </c>
      <c r="BI218" s="27" t="str">
        <f t="shared" si="155"/>
        <v/>
      </c>
      <c r="BJ218" s="27" t="str">
        <f t="shared" si="123"/>
        <v/>
      </c>
      <c r="BK218" s="79"/>
    </row>
    <row r="219" spans="1:63">
      <c r="A219" s="21"/>
      <c r="B219" s="18"/>
      <c r="C219" s="51"/>
      <c r="D219" s="51"/>
      <c r="E219" s="50"/>
      <c r="F219" s="51"/>
      <c r="G219" s="51"/>
      <c r="H219" s="4"/>
      <c r="I219" s="20"/>
      <c r="J219" s="18"/>
      <c r="K219" s="4"/>
      <c r="L219" s="51"/>
      <c r="M219" s="18"/>
      <c r="N219" s="51"/>
      <c r="O219" s="51"/>
      <c r="P219" s="51"/>
      <c r="Q219" s="51"/>
      <c r="R219" s="36"/>
      <c r="S219" s="79"/>
      <c r="T219" s="81" t="str">
        <f t="shared" si="124"/>
        <v/>
      </c>
      <c r="U219" s="79"/>
      <c r="V219" s="79"/>
      <c r="W219" s="91"/>
      <c r="X219" s="25">
        <f t="shared" si="125"/>
        <v>0</v>
      </c>
      <c r="Y219" s="25">
        <f t="shared" si="126"/>
        <v>0</v>
      </c>
      <c r="Z219" s="25" t="str">
        <f>IF(X219=1, "", IF(Y219&lt;SUM(Y220:$Y$500), "Empty Row", ""))</f>
        <v/>
      </c>
      <c r="AA219" s="25" t="str">
        <f t="shared" si="117"/>
        <v/>
      </c>
      <c r="AB219" s="25" t="str">
        <f t="shared" si="118"/>
        <v/>
      </c>
      <c r="AC219" s="38" t="str">
        <f t="shared" si="127"/>
        <v/>
      </c>
      <c r="AD219" s="38" t="str">
        <f t="shared" si="128"/>
        <v/>
      </c>
      <c r="AE219" s="38" t="str">
        <f t="shared" si="129"/>
        <v/>
      </c>
      <c r="AF219" s="38" t="str">
        <f t="shared" si="130"/>
        <v/>
      </c>
      <c r="AG219" s="38" t="str">
        <f t="shared" si="131"/>
        <v/>
      </c>
      <c r="AH219" s="26" t="str">
        <f t="shared" si="132"/>
        <v/>
      </c>
      <c r="AI219" s="25" t="str">
        <f t="shared" si="119"/>
        <v/>
      </c>
      <c r="AJ219" s="25" t="str">
        <f t="shared" si="120"/>
        <v/>
      </c>
      <c r="AK219" s="26" t="str">
        <f t="shared" si="133"/>
        <v/>
      </c>
      <c r="AL219" s="38" t="str">
        <f t="shared" si="134"/>
        <v/>
      </c>
      <c r="AM219" s="25" t="str">
        <f t="shared" si="121"/>
        <v/>
      </c>
      <c r="AN219" s="38" t="str">
        <f t="shared" si="135"/>
        <v/>
      </c>
      <c r="AO219" s="38" t="str">
        <f t="shared" si="136"/>
        <v/>
      </c>
      <c r="AP219" s="38" t="str">
        <f t="shared" si="137"/>
        <v/>
      </c>
      <c r="AQ219" s="38" t="str">
        <f t="shared" si="138"/>
        <v/>
      </c>
      <c r="AR219" s="25" t="str">
        <f t="shared" si="122"/>
        <v/>
      </c>
      <c r="AS219" s="25" t="str">
        <f t="shared" si="139"/>
        <v/>
      </c>
      <c r="AT219" s="25" t="str">
        <f t="shared" si="140"/>
        <v/>
      </c>
      <c r="AU219" s="25" t="str">
        <f t="shared" si="141"/>
        <v/>
      </c>
      <c r="AV219" s="60" t="str">
        <f t="shared" si="142"/>
        <v/>
      </c>
      <c r="AW219" s="61" t="str">
        <f t="shared" si="143"/>
        <v/>
      </c>
      <c r="AX219" s="56" t="str">
        <f t="shared" si="144"/>
        <v/>
      </c>
      <c r="AY219" s="61" t="str">
        <f t="shared" si="145"/>
        <v/>
      </c>
      <c r="AZ219" s="62" t="str">
        <f t="shared" si="146"/>
        <v/>
      </c>
      <c r="BA219" s="27" t="str">
        <f t="shared" si="147"/>
        <v/>
      </c>
      <c r="BB219" s="27" t="str">
        <f t="shared" si="148"/>
        <v/>
      </c>
      <c r="BC219" s="27" t="str">
        <f t="shared" si="149"/>
        <v/>
      </c>
      <c r="BD219" s="27" t="str">
        <f t="shared" si="150"/>
        <v/>
      </c>
      <c r="BE219" s="27" t="str">
        <f t="shared" si="151"/>
        <v/>
      </c>
      <c r="BF219" s="27" t="str">
        <f t="shared" si="152"/>
        <v/>
      </c>
      <c r="BG219" s="27" t="str">
        <f t="shared" si="153"/>
        <v/>
      </c>
      <c r="BH219" s="27" t="str">
        <f t="shared" si="154"/>
        <v/>
      </c>
      <c r="BI219" s="27" t="str">
        <f t="shared" si="155"/>
        <v/>
      </c>
      <c r="BJ219" s="27" t="str">
        <f t="shared" si="123"/>
        <v/>
      </c>
      <c r="BK219" s="79"/>
    </row>
    <row r="220" spans="1:63">
      <c r="A220" s="21"/>
      <c r="B220" s="18"/>
      <c r="C220" s="51"/>
      <c r="D220" s="51"/>
      <c r="E220" s="50"/>
      <c r="F220" s="51"/>
      <c r="G220" s="51"/>
      <c r="H220" s="4"/>
      <c r="I220" s="20"/>
      <c r="J220" s="18"/>
      <c r="K220" s="4"/>
      <c r="L220" s="51"/>
      <c r="M220" s="18"/>
      <c r="N220" s="51"/>
      <c r="O220" s="51"/>
      <c r="P220" s="51"/>
      <c r="Q220" s="51"/>
      <c r="R220" s="36"/>
      <c r="S220" s="79"/>
      <c r="T220" s="81" t="str">
        <f t="shared" si="124"/>
        <v/>
      </c>
      <c r="U220" s="79"/>
      <c r="V220" s="79"/>
      <c r="W220" s="91"/>
      <c r="X220" s="25">
        <f t="shared" si="125"/>
        <v>0</v>
      </c>
      <c r="Y220" s="25">
        <f t="shared" si="126"/>
        <v>0</v>
      </c>
      <c r="Z220" s="25" t="str">
        <f>IF(X220=1, "", IF(Y220&lt;SUM(Y221:$Y$500), "Empty Row", ""))</f>
        <v/>
      </c>
      <c r="AA220" s="25" t="str">
        <f t="shared" si="117"/>
        <v/>
      </c>
      <c r="AB220" s="25" t="str">
        <f t="shared" si="118"/>
        <v/>
      </c>
      <c r="AC220" s="38" t="str">
        <f t="shared" si="127"/>
        <v/>
      </c>
      <c r="AD220" s="38" t="str">
        <f t="shared" si="128"/>
        <v/>
      </c>
      <c r="AE220" s="38" t="str">
        <f t="shared" si="129"/>
        <v/>
      </c>
      <c r="AF220" s="38" t="str">
        <f t="shared" si="130"/>
        <v/>
      </c>
      <c r="AG220" s="38" t="str">
        <f t="shared" si="131"/>
        <v/>
      </c>
      <c r="AH220" s="26" t="str">
        <f t="shared" si="132"/>
        <v/>
      </c>
      <c r="AI220" s="25" t="str">
        <f t="shared" si="119"/>
        <v/>
      </c>
      <c r="AJ220" s="25" t="str">
        <f t="shared" si="120"/>
        <v/>
      </c>
      <c r="AK220" s="26" t="str">
        <f t="shared" si="133"/>
        <v/>
      </c>
      <c r="AL220" s="38" t="str">
        <f t="shared" si="134"/>
        <v/>
      </c>
      <c r="AM220" s="25" t="str">
        <f t="shared" si="121"/>
        <v/>
      </c>
      <c r="AN220" s="38" t="str">
        <f t="shared" si="135"/>
        <v/>
      </c>
      <c r="AO220" s="38" t="str">
        <f t="shared" si="136"/>
        <v/>
      </c>
      <c r="AP220" s="38" t="str">
        <f t="shared" si="137"/>
        <v/>
      </c>
      <c r="AQ220" s="38" t="str">
        <f t="shared" si="138"/>
        <v/>
      </c>
      <c r="AR220" s="25" t="str">
        <f t="shared" si="122"/>
        <v/>
      </c>
      <c r="AS220" s="25" t="str">
        <f t="shared" si="139"/>
        <v/>
      </c>
      <c r="AT220" s="25" t="str">
        <f t="shared" si="140"/>
        <v/>
      </c>
      <c r="AU220" s="25" t="str">
        <f t="shared" si="141"/>
        <v/>
      </c>
      <c r="AV220" s="60" t="str">
        <f t="shared" si="142"/>
        <v/>
      </c>
      <c r="AW220" s="61" t="str">
        <f t="shared" si="143"/>
        <v/>
      </c>
      <c r="AX220" s="56" t="str">
        <f t="shared" si="144"/>
        <v/>
      </c>
      <c r="AY220" s="61" t="str">
        <f t="shared" si="145"/>
        <v/>
      </c>
      <c r="AZ220" s="62" t="str">
        <f t="shared" si="146"/>
        <v/>
      </c>
      <c r="BA220" s="27" t="str">
        <f t="shared" si="147"/>
        <v/>
      </c>
      <c r="BB220" s="27" t="str">
        <f t="shared" si="148"/>
        <v/>
      </c>
      <c r="BC220" s="27" t="str">
        <f t="shared" si="149"/>
        <v/>
      </c>
      <c r="BD220" s="27" t="str">
        <f t="shared" si="150"/>
        <v/>
      </c>
      <c r="BE220" s="27" t="str">
        <f t="shared" si="151"/>
        <v/>
      </c>
      <c r="BF220" s="27" t="str">
        <f t="shared" si="152"/>
        <v/>
      </c>
      <c r="BG220" s="27" t="str">
        <f t="shared" si="153"/>
        <v/>
      </c>
      <c r="BH220" s="27" t="str">
        <f t="shared" si="154"/>
        <v/>
      </c>
      <c r="BI220" s="27" t="str">
        <f t="shared" si="155"/>
        <v/>
      </c>
      <c r="BJ220" s="27" t="str">
        <f t="shared" si="123"/>
        <v/>
      </c>
      <c r="BK220" s="79"/>
    </row>
    <row r="221" spans="1:63">
      <c r="A221" s="21"/>
      <c r="B221" s="18"/>
      <c r="C221" s="51"/>
      <c r="D221" s="51"/>
      <c r="E221" s="50"/>
      <c r="F221" s="51"/>
      <c r="G221" s="51"/>
      <c r="H221" s="4"/>
      <c r="I221" s="20"/>
      <c r="J221" s="18"/>
      <c r="K221" s="4"/>
      <c r="L221" s="51"/>
      <c r="M221" s="18"/>
      <c r="N221" s="51"/>
      <c r="O221" s="51"/>
      <c r="P221" s="51"/>
      <c r="Q221" s="51"/>
      <c r="R221" s="36"/>
      <c r="S221" s="79"/>
      <c r="T221" s="81" t="str">
        <f t="shared" si="124"/>
        <v/>
      </c>
      <c r="U221" s="79"/>
      <c r="V221" s="79"/>
      <c r="W221" s="91"/>
      <c r="X221" s="25">
        <f t="shared" si="125"/>
        <v>0</v>
      </c>
      <c r="Y221" s="25">
        <f t="shared" si="126"/>
        <v>0</v>
      </c>
      <c r="Z221" s="25" t="str">
        <f>IF(X221=1, "", IF(Y221&lt;SUM(Y222:$Y$500), "Empty Row", ""))</f>
        <v/>
      </c>
      <c r="AA221" s="25" t="str">
        <f t="shared" si="117"/>
        <v/>
      </c>
      <c r="AB221" s="25" t="str">
        <f t="shared" si="118"/>
        <v/>
      </c>
      <c r="AC221" s="38" t="str">
        <f t="shared" si="127"/>
        <v/>
      </c>
      <c r="AD221" s="38" t="str">
        <f t="shared" si="128"/>
        <v/>
      </c>
      <c r="AE221" s="38" t="str">
        <f t="shared" si="129"/>
        <v/>
      </c>
      <c r="AF221" s="38" t="str">
        <f t="shared" si="130"/>
        <v/>
      </c>
      <c r="AG221" s="38" t="str">
        <f t="shared" si="131"/>
        <v/>
      </c>
      <c r="AH221" s="26" t="str">
        <f t="shared" si="132"/>
        <v/>
      </c>
      <c r="AI221" s="25" t="str">
        <f t="shared" si="119"/>
        <v/>
      </c>
      <c r="AJ221" s="25" t="str">
        <f t="shared" si="120"/>
        <v/>
      </c>
      <c r="AK221" s="26" t="str">
        <f t="shared" si="133"/>
        <v/>
      </c>
      <c r="AL221" s="38" t="str">
        <f t="shared" si="134"/>
        <v/>
      </c>
      <c r="AM221" s="25" t="str">
        <f t="shared" si="121"/>
        <v/>
      </c>
      <c r="AN221" s="38" t="str">
        <f t="shared" si="135"/>
        <v/>
      </c>
      <c r="AO221" s="38" t="str">
        <f t="shared" si="136"/>
        <v/>
      </c>
      <c r="AP221" s="38" t="str">
        <f t="shared" si="137"/>
        <v/>
      </c>
      <c r="AQ221" s="38" t="str">
        <f t="shared" si="138"/>
        <v/>
      </c>
      <c r="AR221" s="25" t="str">
        <f t="shared" si="122"/>
        <v/>
      </c>
      <c r="AS221" s="25" t="str">
        <f t="shared" si="139"/>
        <v/>
      </c>
      <c r="AT221" s="25" t="str">
        <f t="shared" si="140"/>
        <v/>
      </c>
      <c r="AU221" s="25" t="str">
        <f t="shared" si="141"/>
        <v/>
      </c>
      <c r="AV221" s="60" t="str">
        <f t="shared" si="142"/>
        <v/>
      </c>
      <c r="AW221" s="61" t="str">
        <f t="shared" si="143"/>
        <v/>
      </c>
      <c r="AX221" s="56" t="str">
        <f t="shared" si="144"/>
        <v/>
      </c>
      <c r="AY221" s="61" t="str">
        <f t="shared" si="145"/>
        <v/>
      </c>
      <c r="AZ221" s="62" t="str">
        <f t="shared" si="146"/>
        <v/>
      </c>
      <c r="BA221" s="27" t="str">
        <f t="shared" si="147"/>
        <v/>
      </c>
      <c r="BB221" s="27" t="str">
        <f t="shared" si="148"/>
        <v/>
      </c>
      <c r="BC221" s="27" t="str">
        <f t="shared" si="149"/>
        <v/>
      </c>
      <c r="BD221" s="27" t="str">
        <f t="shared" si="150"/>
        <v/>
      </c>
      <c r="BE221" s="27" t="str">
        <f t="shared" si="151"/>
        <v/>
      </c>
      <c r="BF221" s="27" t="str">
        <f t="shared" si="152"/>
        <v/>
      </c>
      <c r="BG221" s="27" t="str">
        <f t="shared" si="153"/>
        <v/>
      </c>
      <c r="BH221" s="27" t="str">
        <f t="shared" si="154"/>
        <v/>
      </c>
      <c r="BI221" s="27" t="str">
        <f t="shared" si="155"/>
        <v/>
      </c>
      <c r="BJ221" s="27" t="str">
        <f t="shared" si="123"/>
        <v/>
      </c>
      <c r="BK221" s="79"/>
    </row>
    <row r="222" spans="1:63">
      <c r="A222" s="21"/>
      <c r="B222" s="18"/>
      <c r="C222" s="51"/>
      <c r="D222" s="51"/>
      <c r="E222" s="50"/>
      <c r="F222" s="51"/>
      <c r="G222" s="51"/>
      <c r="H222" s="4"/>
      <c r="I222" s="20"/>
      <c r="J222" s="18"/>
      <c r="K222" s="4"/>
      <c r="L222" s="51"/>
      <c r="M222" s="18"/>
      <c r="N222" s="51"/>
      <c r="O222" s="51"/>
      <c r="P222" s="51"/>
      <c r="Q222" s="51"/>
      <c r="R222" s="36"/>
      <c r="S222" s="79"/>
      <c r="T222" s="81" t="str">
        <f t="shared" si="124"/>
        <v/>
      </c>
      <c r="U222" s="79"/>
      <c r="V222" s="79"/>
      <c r="W222" s="91"/>
      <c r="X222" s="25">
        <f t="shared" si="125"/>
        <v>0</v>
      </c>
      <c r="Y222" s="25">
        <f t="shared" si="126"/>
        <v>0</v>
      </c>
      <c r="Z222" s="25" t="str">
        <f>IF(X222=1, "", IF(Y222&lt;SUM(Y223:$Y$500), "Empty Row", ""))</f>
        <v/>
      </c>
      <c r="AA222" s="25" t="str">
        <f t="shared" si="117"/>
        <v/>
      </c>
      <c r="AB222" s="25" t="str">
        <f t="shared" si="118"/>
        <v/>
      </c>
      <c r="AC222" s="38" t="str">
        <f t="shared" si="127"/>
        <v/>
      </c>
      <c r="AD222" s="38" t="str">
        <f t="shared" si="128"/>
        <v/>
      </c>
      <c r="AE222" s="38" t="str">
        <f t="shared" si="129"/>
        <v/>
      </c>
      <c r="AF222" s="38" t="str">
        <f t="shared" si="130"/>
        <v/>
      </c>
      <c r="AG222" s="38" t="str">
        <f t="shared" si="131"/>
        <v/>
      </c>
      <c r="AH222" s="26" t="str">
        <f t="shared" si="132"/>
        <v/>
      </c>
      <c r="AI222" s="25" t="str">
        <f t="shared" si="119"/>
        <v/>
      </c>
      <c r="AJ222" s="25" t="str">
        <f t="shared" si="120"/>
        <v/>
      </c>
      <c r="AK222" s="26" t="str">
        <f t="shared" si="133"/>
        <v/>
      </c>
      <c r="AL222" s="38" t="str">
        <f t="shared" si="134"/>
        <v/>
      </c>
      <c r="AM222" s="25" t="str">
        <f t="shared" si="121"/>
        <v/>
      </c>
      <c r="AN222" s="38" t="str">
        <f t="shared" si="135"/>
        <v/>
      </c>
      <c r="AO222" s="38" t="str">
        <f t="shared" si="136"/>
        <v/>
      </c>
      <c r="AP222" s="38" t="str">
        <f t="shared" si="137"/>
        <v/>
      </c>
      <c r="AQ222" s="38" t="str">
        <f t="shared" si="138"/>
        <v/>
      </c>
      <c r="AR222" s="25" t="str">
        <f t="shared" si="122"/>
        <v/>
      </c>
      <c r="AS222" s="25" t="str">
        <f t="shared" si="139"/>
        <v/>
      </c>
      <c r="AT222" s="25" t="str">
        <f t="shared" si="140"/>
        <v/>
      </c>
      <c r="AU222" s="25" t="str">
        <f t="shared" si="141"/>
        <v/>
      </c>
      <c r="AV222" s="60" t="str">
        <f t="shared" si="142"/>
        <v/>
      </c>
      <c r="AW222" s="61" t="str">
        <f t="shared" si="143"/>
        <v/>
      </c>
      <c r="AX222" s="56" t="str">
        <f t="shared" si="144"/>
        <v/>
      </c>
      <c r="AY222" s="61" t="str">
        <f t="shared" si="145"/>
        <v/>
      </c>
      <c r="AZ222" s="62" t="str">
        <f t="shared" si="146"/>
        <v/>
      </c>
      <c r="BA222" s="27" t="str">
        <f t="shared" si="147"/>
        <v/>
      </c>
      <c r="BB222" s="27" t="str">
        <f t="shared" si="148"/>
        <v/>
      </c>
      <c r="BC222" s="27" t="str">
        <f t="shared" si="149"/>
        <v/>
      </c>
      <c r="BD222" s="27" t="str">
        <f t="shared" si="150"/>
        <v/>
      </c>
      <c r="BE222" s="27" t="str">
        <f t="shared" si="151"/>
        <v/>
      </c>
      <c r="BF222" s="27" t="str">
        <f t="shared" si="152"/>
        <v/>
      </c>
      <c r="BG222" s="27" t="str">
        <f t="shared" si="153"/>
        <v/>
      </c>
      <c r="BH222" s="27" t="str">
        <f t="shared" si="154"/>
        <v/>
      </c>
      <c r="BI222" s="27" t="str">
        <f t="shared" si="155"/>
        <v/>
      </c>
      <c r="BJ222" s="27" t="str">
        <f t="shared" si="123"/>
        <v/>
      </c>
      <c r="BK222" s="79"/>
    </row>
    <row r="223" spans="1:63">
      <c r="A223" s="21"/>
      <c r="B223" s="18"/>
      <c r="C223" s="51"/>
      <c r="D223" s="51"/>
      <c r="E223" s="50"/>
      <c r="F223" s="51"/>
      <c r="G223" s="51"/>
      <c r="H223" s="4"/>
      <c r="I223" s="20"/>
      <c r="J223" s="18"/>
      <c r="K223" s="4"/>
      <c r="L223" s="51"/>
      <c r="M223" s="18"/>
      <c r="N223" s="51"/>
      <c r="O223" s="51"/>
      <c r="P223" s="51"/>
      <c r="Q223" s="51"/>
      <c r="R223" s="36"/>
      <c r="S223" s="79"/>
      <c r="T223" s="81" t="str">
        <f t="shared" si="124"/>
        <v/>
      </c>
      <c r="U223" s="79"/>
      <c r="V223" s="79"/>
      <c r="W223" s="91"/>
      <c r="X223" s="25">
        <f t="shared" si="125"/>
        <v>0</v>
      </c>
      <c r="Y223" s="25">
        <f t="shared" si="126"/>
        <v>0</v>
      </c>
      <c r="Z223" s="25" t="str">
        <f>IF(X223=1, "", IF(Y223&lt;SUM(Y224:$Y$500), "Empty Row", ""))</f>
        <v/>
      </c>
      <c r="AA223" s="25" t="str">
        <f t="shared" si="117"/>
        <v/>
      </c>
      <c r="AB223" s="25" t="str">
        <f t="shared" si="118"/>
        <v/>
      </c>
      <c r="AC223" s="38" t="str">
        <f t="shared" si="127"/>
        <v/>
      </c>
      <c r="AD223" s="38" t="str">
        <f t="shared" si="128"/>
        <v/>
      </c>
      <c r="AE223" s="38" t="str">
        <f t="shared" si="129"/>
        <v/>
      </c>
      <c r="AF223" s="38" t="str">
        <f t="shared" si="130"/>
        <v/>
      </c>
      <c r="AG223" s="38" t="str">
        <f t="shared" si="131"/>
        <v/>
      </c>
      <c r="AH223" s="26" t="str">
        <f t="shared" si="132"/>
        <v/>
      </c>
      <c r="AI223" s="25" t="str">
        <f t="shared" si="119"/>
        <v/>
      </c>
      <c r="AJ223" s="25" t="str">
        <f t="shared" si="120"/>
        <v/>
      </c>
      <c r="AK223" s="26" t="str">
        <f t="shared" si="133"/>
        <v/>
      </c>
      <c r="AL223" s="38" t="str">
        <f t="shared" si="134"/>
        <v/>
      </c>
      <c r="AM223" s="25" t="str">
        <f t="shared" si="121"/>
        <v/>
      </c>
      <c r="AN223" s="38" t="str">
        <f t="shared" si="135"/>
        <v/>
      </c>
      <c r="AO223" s="38" t="str">
        <f t="shared" si="136"/>
        <v/>
      </c>
      <c r="AP223" s="38" t="str">
        <f t="shared" si="137"/>
        <v/>
      </c>
      <c r="AQ223" s="38" t="str">
        <f t="shared" si="138"/>
        <v/>
      </c>
      <c r="AR223" s="25" t="str">
        <f t="shared" si="122"/>
        <v/>
      </c>
      <c r="AS223" s="25" t="str">
        <f t="shared" si="139"/>
        <v/>
      </c>
      <c r="AT223" s="25" t="str">
        <f t="shared" si="140"/>
        <v/>
      </c>
      <c r="AU223" s="25" t="str">
        <f t="shared" si="141"/>
        <v/>
      </c>
      <c r="AV223" s="60" t="str">
        <f t="shared" si="142"/>
        <v/>
      </c>
      <c r="AW223" s="61" t="str">
        <f t="shared" si="143"/>
        <v/>
      </c>
      <c r="AX223" s="56" t="str">
        <f t="shared" si="144"/>
        <v/>
      </c>
      <c r="AY223" s="61" t="str">
        <f t="shared" si="145"/>
        <v/>
      </c>
      <c r="AZ223" s="62" t="str">
        <f t="shared" si="146"/>
        <v/>
      </c>
      <c r="BA223" s="27" t="str">
        <f t="shared" si="147"/>
        <v/>
      </c>
      <c r="BB223" s="27" t="str">
        <f t="shared" si="148"/>
        <v/>
      </c>
      <c r="BC223" s="27" t="str">
        <f t="shared" si="149"/>
        <v/>
      </c>
      <c r="BD223" s="27" t="str">
        <f t="shared" si="150"/>
        <v/>
      </c>
      <c r="BE223" s="27" t="str">
        <f t="shared" si="151"/>
        <v/>
      </c>
      <c r="BF223" s="27" t="str">
        <f t="shared" si="152"/>
        <v/>
      </c>
      <c r="BG223" s="27" t="str">
        <f t="shared" si="153"/>
        <v/>
      </c>
      <c r="BH223" s="27" t="str">
        <f t="shared" si="154"/>
        <v/>
      </c>
      <c r="BI223" s="27" t="str">
        <f t="shared" si="155"/>
        <v/>
      </c>
      <c r="BJ223" s="27" t="str">
        <f t="shared" si="123"/>
        <v/>
      </c>
      <c r="BK223" s="79"/>
    </row>
    <row r="224" spans="1:63">
      <c r="A224" s="21"/>
      <c r="B224" s="18"/>
      <c r="C224" s="51"/>
      <c r="D224" s="51"/>
      <c r="E224" s="50"/>
      <c r="F224" s="51"/>
      <c r="G224" s="51"/>
      <c r="H224" s="4"/>
      <c r="I224" s="20"/>
      <c r="J224" s="18"/>
      <c r="K224" s="4"/>
      <c r="L224" s="51"/>
      <c r="M224" s="18"/>
      <c r="N224" s="51"/>
      <c r="O224" s="51"/>
      <c r="P224" s="51"/>
      <c r="Q224" s="51"/>
      <c r="R224" s="36"/>
      <c r="S224" s="79"/>
      <c r="T224" s="81" t="str">
        <f t="shared" si="124"/>
        <v/>
      </c>
      <c r="U224" s="79"/>
      <c r="V224" s="79"/>
      <c r="W224" s="91"/>
      <c r="X224" s="25">
        <f t="shared" si="125"/>
        <v>0</v>
      </c>
      <c r="Y224" s="25">
        <f t="shared" si="126"/>
        <v>0</v>
      </c>
      <c r="Z224" s="25" t="str">
        <f>IF(X224=1, "", IF(Y224&lt;SUM(Y225:$Y$500), "Empty Row", ""))</f>
        <v/>
      </c>
      <c r="AA224" s="25" t="str">
        <f t="shared" si="117"/>
        <v/>
      </c>
      <c r="AB224" s="25" t="str">
        <f t="shared" si="118"/>
        <v/>
      </c>
      <c r="AC224" s="38" t="str">
        <f t="shared" si="127"/>
        <v/>
      </c>
      <c r="AD224" s="38" t="str">
        <f t="shared" si="128"/>
        <v/>
      </c>
      <c r="AE224" s="38" t="str">
        <f t="shared" si="129"/>
        <v/>
      </c>
      <c r="AF224" s="38" t="str">
        <f t="shared" si="130"/>
        <v/>
      </c>
      <c r="AG224" s="38" t="str">
        <f t="shared" si="131"/>
        <v/>
      </c>
      <c r="AH224" s="26" t="str">
        <f t="shared" si="132"/>
        <v/>
      </c>
      <c r="AI224" s="25" t="str">
        <f t="shared" si="119"/>
        <v/>
      </c>
      <c r="AJ224" s="25" t="str">
        <f t="shared" si="120"/>
        <v/>
      </c>
      <c r="AK224" s="26" t="str">
        <f t="shared" si="133"/>
        <v/>
      </c>
      <c r="AL224" s="38" t="str">
        <f t="shared" si="134"/>
        <v/>
      </c>
      <c r="AM224" s="25" t="str">
        <f t="shared" si="121"/>
        <v/>
      </c>
      <c r="AN224" s="38" t="str">
        <f t="shared" si="135"/>
        <v/>
      </c>
      <c r="AO224" s="38" t="str">
        <f t="shared" si="136"/>
        <v/>
      </c>
      <c r="AP224" s="38" t="str">
        <f t="shared" si="137"/>
        <v/>
      </c>
      <c r="AQ224" s="38" t="str">
        <f t="shared" si="138"/>
        <v/>
      </c>
      <c r="AR224" s="25" t="str">
        <f t="shared" si="122"/>
        <v/>
      </c>
      <c r="AS224" s="25" t="str">
        <f t="shared" si="139"/>
        <v/>
      </c>
      <c r="AT224" s="25" t="str">
        <f t="shared" si="140"/>
        <v/>
      </c>
      <c r="AU224" s="25" t="str">
        <f t="shared" si="141"/>
        <v/>
      </c>
      <c r="AV224" s="60" t="str">
        <f t="shared" si="142"/>
        <v/>
      </c>
      <c r="AW224" s="61" t="str">
        <f t="shared" si="143"/>
        <v/>
      </c>
      <c r="AX224" s="56" t="str">
        <f t="shared" si="144"/>
        <v/>
      </c>
      <c r="AY224" s="61" t="str">
        <f t="shared" si="145"/>
        <v/>
      </c>
      <c r="AZ224" s="62" t="str">
        <f t="shared" si="146"/>
        <v/>
      </c>
      <c r="BA224" s="27" t="str">
        <f t="shared" si="147"/>
        <v/>
      </c>
      <c r="BB224" s="27" t="str">
        <f t="shared" si="148"/>
        <v/>
      </c>
      <c r="BC224" s="27" t="str">
        <f t="shared" si="149"/>
        <v/>
      </c>
      <c r="BD224" s="27" t="str">
        <f t="shared" si="150"/>
        <v/>
      </c>
      <c r="BE224" s="27" t="str">
        <f t="shared" si="151"/>
        <v/>
      </c>
      <c r="BF224" s="27" t="str">
        <f t="shared" si="152"/>
        <v/>
      </c>
      <c r="BG224" s="27" t="str">
        <f t="shared" si="153"/>
        <v/>
      </c>
      <c r="BH224" s="27" t="str">
        <f t="shared" si="154"/>
        <v/>
      </c>
      <c r="BI224" s="27" t="str">
        <f t="shared" si="155"/>
        <v/>
      </c>
      <c r="BJ224" s="27" t="str">
        <f t="shared" si="123"/>
        <v/>
      </c>
      <c r="BK224" s="79"/>
    </row>
    <row r="225" spans="1:63">
      <c r="A225" s="21"/>
      <c r="B225" s="18"/>
      <c r="C225" s="51"/>
      <c r="D225" s="51"/>
      <c r="E225" s="50"/>
      <c r="F225" s="51"/>
      <c r="G225" s="51"/>
      <c r="H225" s="4"/>
      <c r="I225" s="20"/>
      <c r="J225" s="18"/>
      <c r="K225" s="4"/>
      <c r="L225" s="51"/>
      <c r="M225" s="18"/>
      <c r="N225" s="51"/>
      <c r="O225" s="51"/>
      <c r="P225" s="51"/>
      <c r="Q225" s="51"/>
      <c r="R225" s="36"/>
      <c r="S225" s="79"/>
      <c r="T225" s="81" t="str">
        <f t="shared" si="124"/>
        <v/>
      </c>
      <c r="U225" s="79"/>
      <c r="V225" s="79"/>
      <c r="W225" s="91"/>
      <c r="X225" s="25">
        <f t="shared" si="125"/>
        <v>0</v>
      </c>
      <c r="Y225" s="25">
        <f t="shared" si="126"/>
        <v>0</v>
      </c>
      <c r="Z225" s="25" t="str">
        <f>IF(X225=1, "", IF(Y225&lt;SUM(Y226:$Y$500), "Empty Row", ""))</f>
        <v/>
      </c>
      <c r="AA225" s="25" t="str">
        <f t="shared" si="117"/>
        <v/>
      </c>
      <c r="AB225" s="25" t="str">
        <f t="shared" si="118"/>
        <v/>
      </c>
      <c r="AC225" s="38" t="str">
        <f t="shared" si="127"/>
        <v/>
      </c>
      <c r="AD225" s="38" t="str">
        <f t="shared" si="128"/>
        <v/>
      </c>
      <c r="AE225" s="38" t="str">
        <f t="shared" si="129"/>
        <v/>
      </c>
      <c r="AF225" s="38" t="str">
        <f t="shared" si="130"/>
        <v/>
      </c>
      <c r="AG225" s="38" t="str">
        <f t="shared" si="131"/>
        <v/>
      </c>
      <c r="AH225" s="26" t="str">
        <f t="shared" si="132"/>
        <v/>
      </c>
      <c r="AI225" s="25" t="str">
        <f t="shared" si="119"/>
        <v/>
      </c>
      <c r="AJ225" s="25" t="str">
        <f t="shared" si="120"/>
        <v/>
      </c>
      <c r="AK225" s="26" t="str">
        <f t="shared" si="133"/>
        <v/>
      </c>
      <c r="AL225" s="38" t="str">
        <f t="shared" si="134"/>
        <v/>
      </c>
      <c r="AM225" s="25" t="str">
        <f t="shared" si="121"/>
        <v/>
      </c>
      <c r="AN225" s="38" t="str">
        <f t="shared" si="135"/>
        <v/>
      </c>
      <c r="AO225" s="38" t="str">
        <f t="shared" si="136"/>
        <v/>
      </c>
      <c r="AP225" s="38" t="str">
        <f t="shared" si="137"/>
        <v/>
      </c>
      <c r="AQ225" s="38" t="str">
        <f t="shared" si="138"/>
        <v/>
      </c>
      <c r="AR225" s="25" t="str">
        <f t="shared" si="122"/>
        <v/>
      </c>
      <c r="AS225" s="25" t="str">
        <f t="shared" si="139"/>
        <v/>
      </c>
      <c r="AT225" s="25" t="str">
        <f t="shared" si="140"/>
        <v/>
      </c>
      <c r="AU225" s="25" t="str">
        <f t="shared" si="141"/>
        <v/>
      </c>
      <c r="AV225" s="60" t="str">
        <f t="shared" si="142"/>
        <v/>
      </c>
      <c r="AW225" s="61" t="str">
        <f t="shared" si="143"/>
        <v/>
      </c>
      <c r="AX225" s="56" t="str">
        <f t="shared" si="144"/>
        <v/>
      </c>
      <c r="AY225" s="61" t="str">
        <f t="shared" si="145"/>
        <v/>
      </c>
      <c r="AZ225" s="62" t="str">
        <f t="shared" si="146"/>
        <v/>
      </c>
      <c r="BA225" s="27" t="str">
        <f t="shared" si="147"/>
        <v/>
      </c>
      <c r="BB225" s="27" t="str">
        <f t="shared" si="148"/>
        <v/>
      </c>
      <c r="BC225" s="27" t="str">
        <f t="shared" si="149"/>
        <v/>
      </c>
      <c r="BD225" s="27" t="str">
        <f t="shared" si="150"/>
        <v/>
      </c>
      <c r="BE225" s="27" t="str">
        <f t="shared" si="151"/>
        <v/>
      </c>
      <c r="BF225" s="27" t="str">
        <f t="shared" si="152"/>
        <v/>
      </c>
      <c r="BG225" s="27" t="str">
        <f t="shared" si="153"/>
        <v/>
      </c>
      <c r="BH225" s="27" t="str">
        <f t="shared" si="154"/>
        <v/>
      </c>
      <c r="BI225" s="27" t="str">
        <f t="shared" si="155"/>
        <v/>
      </c>
      <c r="BJ225" s="27" t="str">
        <f t="shared" si="123"/>
        <v/>
      </c>
      <c r="BK225" s="79"/>
    </row>
    <row r="226" spans="1:63">
      <c r="A226" s="21"/>
      <c r="B226" s="18"/>
      <c r="C226" s="51"/>
      <c r="D226" s="51"/>
      <c r="E226" s="50"/>
      <c r="F226" s="51"/>
      <c r="G226" s="51"/>
      <c r="H226" s="4"/>
      <c r="I226" s="20"/>
      <c r="J226" s="18"/>
      <c r="K226" s="4"/>
      <c r="L226" s="51"/>
      <c r="M226" s="18"/>
      <c r="N226" s="51"/>
      <c r="O226" s="51"/>
      <c r="P226" s="51"/>
      <c r="Q226" s="51"/>
      <c r="R226" s="36"/>
      <c r="S226" s="79"/>
      <c r="T226" s="81" t="str">
        <f t="shared" si="124"/>
        <v/>
      </c>
      <c r="U226" s="79"/>
      <c r="V226" s="79"/>
      <c r="W226" s="91"/>
      <c r="X226" s="25">
        <f t="shared" si="125"/>
        <v>0</v>
      </c>
      <c r="Y226" s="25">
        <f t="shared" si="126"/>
        <v>0</v>
      </c>
      <c r="Z226" s="25" t="str">
        <f>IF(X226=1, "", IF(Y226&lt;SUM(Y227:$Y$500), "Empty Row", ""))</f>
        <v/>
      </c>
      <c r="AA226" s="25" t="str">
        <f t="shared" si="117"/>
        <v/>
      </c>
      <c r="AB226" s="25" t="str">
        <f t="shared" si="118"/>
        <v/>
      </c>
      <c r="AC226" s="38" t="str">
        <f t="shared" si="127"/>
        <v/>
      </c>
      <c r="AD226" s="38" t="str">
        <f t="shared" si="128"/>
        <v/>
      </c>
      <c r="AE226" s="38" t="str">
        <f t="shared" si="129"/>
        <v/>
      </c>
      <c r="AF226" s="38" t="str">
        <f t="shared" si="130"/>
        <v/>
      </c>
      <c r="AG226" s="38" t="str">
        <f t="shared" si="131"/>
        <v/>
      </c>
      <c r="AH226" s="26" t="str">
        <f t="shared" si="132"/>
        <v/>
      </c>
      <c r="AI226" s="25" t="str">
        <f t="shared" si="119"/>
        <v/>
      </c>
      <c r="AJ226" s="25" t="str">
        <f t="shared" si="120"/>
        <v/>
      </c>
      <c r="AK226" s="26" t="str">
        <f t="shared" si="133"/>
        <v/>
      </c>
      <c r="AL226" s="38" t="str">
        <f t="shared" si="134"/>
        <v/>
      </c>
      <c r="AM226" s="25" t="str">
        <f t="shared" si="121"/>
        <v/>
      </c>
      <c r="AN226" s="38" t="str">
        <f t="shared" si="135"/>
        <v/>
      </c>
      <c r="AO226" s="38" t="str">
        <f t="shared" si="136"/>
        <v/>
      </c>
      <c r="AP226" s="38" t="str">
        <f t="shared" si="137"/>
        <v/>
      </c>
      <c r="AQ226" s="38" t="str">
        <f t="shared" si="138"/>
        <v/>
      </c>
      <c r="AR226" s="25" t="str">
        <f t="shared" si="122"/>
        <v/>
      </c>
      <c r="AS226" s="25" t="str">
        <f t="shared" si="139"/>
        <v/>
      </c>
      <c r="AT226" s="25" t="str">
        <f t="shared" si="140"/>
        <v/>
      </c>
      <c r="AU226" s="25" t="str">
        <f t="shared" si="141"/>
        <v/>
      </c>
      <c r="AV226" s="60" t="str">
        <f t="shared" si="142"/>
        <v/>
      </c>
      <c r="AW226" s="61" t="str">
        <f t="shared" si="143"/>
        <v/>
      </c>
      <c r="AX226" s="56" t="str">
        <f t="shared" si="144"/>
        <v/>
      </c>
      <c r="AY226" s="61" t="str">
        <f t="shared" si="145"/>
        <v/>
      </c>
      <c r="AZ226" s="62" t="str">
        <f t="shared" si="146"/>
        <v/>
      </c>
      <c r="BA226" s="27" t="str">
        <f t="shared" si="147"/>
        <v/>
      </c>
      <c r="BB226" s="27" t="str">
        <f t="shared" si="148"/>
        <v/>
      </c>
      <c r="BC226" s="27" t="str">
        <f t="shared" si="149"/>
        <v/>
      </c>
      <c r="BD226" s="27" t="str">
        <f t="shared" si="150"/>
        <v/>
      </c>
      <c r="BE226" s="27" t="str">
        <f t="shared" si="151"/>
        <v/>
      </c>
      <c r="BF226" s="27" t="str">
        <f t="shared" si="152"/>
        <v/>
      </c>
      <c r="BG226" s="27" t="str">
        <f t="shared" si="153"/>
        <v/>
      </c>
      <c r="BH226" s="27" t="str">
        <f t="shared" si="154"/>
        <v/>
      </c>
      <c r="BI226" s="27" t="str">
        <f t="shared" si="155"/>
        <v/>
      </c>
      <c r="BJ226" s="27" t="str">
        <f t="shared" si="123"/>
        <v/>
      </c>
      <c r="BK226" s="79"/>
    </row>
    <row r="227" spans="1:63">
      <c r="A227" s="21"/>
      <c r="B227" s="18"/>
      <c r="C227" s="51"/>
      <c r="D227" s="51"/>
      <c r="E227" s="50"/>
      <c r="F227" s="51"/>
      <c r="G227" s="51"/>
      <c r="H227" s="4"/>
      <c r="I227" s="20"/>
      <c r="J227" s="18"/>
      <c r="K227" s="4"/>
      <c r="L227" s="51"/>
      <c r="M227" s="18"/>
      <c r="N227" s="51"/>
      <c r="O227" s="51"/>
      <c r="P227" s="51"/>
      <c r="Q227" s="51"/>
      <c r="R227" s="36"/>
      <c r="S227" s="79"/>
      <c r="T227" s="81" t="str">
        <f t="shared" si="124"/>
        <v/>
      </c>
      <c r="U227" s="79"/>
      <c r="V227" s="79"/>
      <c r="W227" s="91"/>
      <c r="X227" s="25">
        <f t="shared" si="125"/>
        <v>0</v>
      </c>
      <c r="Y227" s="25">
        <f t="shared" si="126"/>
        <v>0</v>
      </c>
      <c r="Z227" s="25" t="str">
        <f>IF(X227=1, "", IF(Y227&lt;SUM(Y228:$Y$500), "Empty Row", ""))</f>
        <v/>
      </c>
      <c r="AA227" s="25" t="str">
        <f t="shared" si="117"/>
        <v/>
      </c>
      <c r="AB227" s="25" t="str">
        <f t="shared" si="118"/>
        <v/>
      </c>
      <c r="AC227" s="38" t="str">
        <f t="shared" si="127"/>
        <v/>
      </c>
      <c r="AD227" s="38" t="str">
        <f t="shared" si="128"/>
        <v/>
      </c>
      <c r="AE227" s="38" t="str">
        <f t="shared" si="129"/>
        <v/>
      </c>
      <c r="AF227" s="38" t="str">
        <f t="shared" si="130"/>
        <v/>
      </c>
      <c r="AG227" s="38" t="str">
        <f t="shared" si="131"/>
        <v/>
      </c>
      <c r="AH227" s="26" t="str">
        <f t="shared" si="132"/>
        <v/>
      </c>
      <c r="AI227" s="25" t="str">
        <f t="shared" si="119"/>
        <v/>
      </c>
      <c r="AJ227" s="25" t="str">
        <f t="shared" si="120"/>
        <v/>
      </c>
      <c r="AK227" s="26" t="str">
        <f t="shared" si="133"/>
        <v/>
      </c>
      <c r="AL227" s="38" t="str">
        <f t="shared" si="134"/>
        <v/>
      </c>
      <c r="AM227" s="25" t="str">
        <f t="shared" si="121"/>
        <v/>
      </c>
      <c r="AN227" s="38" t="str">
        <f t="shared" si="135"/>
        <v/>
      </c>
      <c r="AO227" s="38" t="str">
        <f t="shared" si="136"/>
        <v/>
      </c>
      <c r="AP227" s="38" t="str">
        <f t="shared" si="137"/>
        <v/>
      </c>
      <c r="AQ227" s="38" t="str">
        <f t="shared" si="138"/>
        <v/>
      </c>
      <c r="AR227" s="25" t="str">
        <f t="shared" si="122"/>
        <v/>
      </c>
      <c r="AS227" s="25" t="str">
        <f t="shared" si="139"/>
        <v/>
      </c>
      <c r="AT227" s="25" t="str">
        <f t="shared" si="140"/>
        <v/>
      </c>
      <c r="AU227" s="25" t="str">
        <f t="shared" si="141"/>
        <v/>
      </c>
      <c r="AV227" s="60" t="str">
        <f t="shared" si="142"/>
        <v/>
      </c>
      <c r="AW227" s="61" t="str">
        <f t="shared" si="143"/>
        <v/>
      </c>
      <c r="AX227" s="56" t="str">
        <f t="shared" si="144"/>
        <v/>
      </c>
      <c r="AY227" s="61" t="str">
        <f t="shared" si="145"/>
        <v/>
      </c>
      <c r="AZ227" s="62" t="str">
        <f t="shared" si="146"/>
        <v/>
      </c>
      <c r="BA227" s="27" t="str">
        <f t="shared" si="147"/>
        <v/>
      </c>
      <c r="BB227" s="27" t="str">
        <f t="shared" si="148"/>
        <v/>
      </c>
      <c r="BC227" s="27" t="str">
        <f t="shared" si="149"/>
        <v/>
      </c>
      <c r="BD227" s="27" t="str">
        <f t="shared" si="150"/>
        <v/>
      </c>
      <c r="BE227" s="27" t="str">
        <f t="shared" si="151"/>
        <v/>
      </c>
      <c r="BF227" s="27" t="str">
        <f t="shared" si="152"/>
        <v/>
      </c>
      <c r="BG227" s="27" t="str">
        <f t="shared" si="153"/>
        <v/>
      </c>
      <c r="BH227" s="27" t="str">
        <f t="shared" si="154"/>
        <v/>
      </c>
      <c r="BI227" s="27" t="str">
        <f t="shared" si="155"/>
        <v/>
      </c>
      <c r="BJ227" s="27" t="str">
        <f t="shared" si="123"/>
        <v/>
      </c>
      <c r="BK227" s="79"/>
    </row>
    <row r="228" spans="1:63">
      <c r="A228" s="21"/>
      <c r="B228" s="18"/>
      <c r="C228" s="51"/>
      <c r="D228" s="51"/>
      <c r="E228" s="50"/>
      <c r="F228" s="51"/>
      <c r="G228" s="51"/>
      <c r="H228" s="4"/>
      <c r="I228" s="20"/>
      <c r="J228" s="18"/>
      <c r="K228" s="4"/>
      <c r="L228" s="51"/>
      <c r="M228" s="18"/>
      <c r="N228" s="51"/>
      <c r="O228" s="51"/>
      <c r="P228" s="51"/>
      <c r="Q228" s="51"/>
      <c r="R228" s="36"/>
      <c r="S228" s="79"/>
      <c r="T228" s="81" t="str">
        <f t="shared" si="124"/>
        <v/>
      </c>
      <c r="U228" s="79"/>
      <c r="V228" s="79"/>
      <c r="W228" s="91"/>
      <c r="X228" s="25">
        <f t="shared" si="125"/>
        <v>0</v>
      </c>
      <c r="Y228" s="25">
        <f t="shared" si="126"/>
        <v>0</v>
      </c>
      <c r="Z228" s="25" t="str">
        <f>IF(X228=1, "", IF(Y228&lt;SUM(Y229:$Y$500), "Empty Row", ""))</f>
        <v/>
      </c>
      <c r="AA228" s="25" t="str">
        <f t="shared" si="117"/>
        <v/>
      </c>
      <c r="AB228" s="25" t="str">
        <f t="shared" si="118"/>
        <v/>
      </c>
      <c r="AC228" s="38" t="str">
        <f t="shared" si="127"/>
        <v/>
      </c>
      <c r="AD228" s="38" t="str">
        <f t="shared" si="128"/>
        <v/>
      </c>
      <c r="AE228" s="38" t="str">
        <f t="shared" si="129"/>
        <v/>
      </c>
      <c r="AF228" s="38" t="str">
        <f t="shared" si="130"/>
        <v/>
      </c>
      <c r="AG228" s="38" t="str">
        <f t="shared" si="131"/>
        <v/>
      </c>
      <c r="AH228" s="26" t="str">
        <f t="shared" si="132"/>
        <v/>
      </c>
      <c r="AI228" s="25" t="str">
        <f t="shared" si="119"/>
        <v/>
      </c>
      <c r="AJ228" s="25" t="str">
        <f t="shared" si="120"/>
        <v/>
      </c>
      <c r="AK228" s="26" t="str">
        <f t="shared" si="133"/>
        <v/>
      </c>
      <c r="AL228" s="38" t="str">
        <f t="shared" si="134"/>
        <v/>
      </c>
      <c r="AM228" s="25" t="str">
        <f t="shared" si="121"/>
        <v/>
      </c>
      <c r="AN228" s="38" t="str">
        <f t="shared" si="135"/>
        <v/>
      </c>
      <c r="AO228" s="38" t="str">
        <f t="shared" si="136"/>
        <v/>
      </c>
      <c r="AP228" s="38" t="str">
        <f t="shared" si="137"/>
        <v/>
      </c>
      <c r="AQ228" s="38" t="str">
        <f t="shared" si="138"/>
        <v/>
      </c>
      <c r="AR228" s="25" t="str">
        <f t="shared" si="122"/>
        <v/>
      </c>
      <c r="AS228" s="25" t="str">
        <f t="shared" si="139"/>
        <v/>
      </c>
      <c r="AT228" s="25" t="str">
        <f t="shared" si="140"/>
        <v/>
      </c>
      <c r="AU228" s="25" t="str">
        <f t="shared" si="141"/>
        <v/>
      </c>
      <c r="AV228" s="60" t="str">
        <f t="shared" si="142"/>
        <v/>
      </c>
      <c r="AW228" s="61" t="str">
        <f t="shared" si="143"/>
        <v/>
      </c>
      <c r="AX228" s="56" t="str">
        <f t="shared" si="144"/>
        <v/>
      </c>
      <c r="AY228" s="61" t="str">
        <f t="shared" si="145"/>
        <v/>
      </c>
      <c r="AZ228" s="62" t="str">
        <f t="shared" si="146"/>
        <v/>
      </c>
      <c r="BA228" s="27" t="str">
        <f t="shared" si="147"/>
        <v/>
      </c>
      <c r="BB228" s="27" t="str">
        <f t="shared" si="148"/>
        <v/>
      </c>
      <c r="BC228" s="27" t="str">
        <f t="shared" si="149"/>
        <v/>
      </c>
      <c r="BD228" s="27" t="str">
        <f t="shared" si="150"/>
        <v/>
      </c>
      <c r="BE228" s="27" t="str">
        <f t="shared" si="151"/>
        <v/>
      </c>
      <c r="BF228" s="27" t="str">
        <f t="shared" si="152"/>
        <v/>
      </c>
      <c r="BG228" s="27" t="str">
        <f t="shared" si="153"/>
        <v/>
      </c>
      <c r="BH228" s="27" t="str">
        <f t="shared" si="154"/>
        <v/>
      </c>
      <c r="BI228" s="27" t="str">
        <f t="shared" si="155"/>
        <v/>
      </c>
      <c r="BJ228" s="27" t="str">
        <f t="shared" si="123"/>
        <v/>
      </c>
      <c r="BK228" s="79"/>
    </row>
    <row r="229" spans="1:63">
      <c r="A229" s="21"/>
      <c r="B229" s="18"/>
      <c r="C229" s="51"/>
      <c r="D229" s="51"/>
      <c r="E229" s="50"/>
      <c r="F229" s="51"/>
      <c r="G229" s="51"/>
      <c r="H229" s="4"/>
      <c r="I229" s="20"/>
      <c r="J229" s="18"/>
      <c r="K229" s="4"/>
      <c r="L229" s="51"/>
      <c r="M229" s="18"/>
      <c r="N229" s="51"/>
      <c r="O229" s="51"/>
      <c r="P229" s="51"/>
      <c r="Q229" s="51"/>
      <c r="R229" s="36"/>
      <c r="S229" s="79"/>
      <c r="T229" s="81" t="str">
        <f t="shared" si="124"/>
        <v/>
      </c>
      <c r="U229" s="79"/>
      <c r="V229" s="79"/>
      <c r="W229" s="91"/>
      <c r="X229" s="25">
        <f t="shared" si="125"/>
        <v>0</v>
      </c>
      <c r="Y229" s="25">
        <f t="shared" si="126"/>
        <v>0</v>
      </c>
      <c r="Z229" s="25" t="str">
        <f>IF(X229=1, "", IF(Y229&lt;SUM(Y230:$Y$500), "Empty Row", ""))</f>
        <v/>
      </c>
      <c r="AA229" s="25" t="str">
        <f t="shared" si="117"/>
        <v/>
      </c>
      <c r="AB229" s="25" t="str">
        <f t="shared" si="118"/>
        <v/>
      </c>
      <c r="AC229" s="38" t="str">
        <f t="shared" si="127"/>
        <v/>
      </c>
      <c r="AD229" s="38" t="str">
        <f t="shared" si="128"/>
        <v/>
      </c>
      <c r="AE229" s="38" t="str">
        <f t="shared" si="129"/>
        <v/>
      </c>
      <c r="AF229" s="38" t="str">
        <f t="shared" si="130"/>
        <v/>
      </c>
      <c r="AG229" s="38" t="str">
        <f t="shared" si="131"/>
        <v/>
      </c>
      <c r="AH229" s="26" t="str">
        <f t="shared" si="132"/>
        <v/>
      </c>
      <c r="AI229" s="25" t="str">
        <f t="shared" si="119"/>
        <v/>
      </c>
      <c r="AJ229" s="25" t="str">
        <f t="shared" si="120"/>
        <v/>
      </c>
      <c r="AK229" s="26" t="str">
        <f t="shared" si="133"/>
        <v/>
      </c>
      <c r="AL229" s="38" t="str">
        <f t="shared" si="134"/>
        <v/>
      </c>
      <c r="AM229" s="25" t="str">
        <f t="shared" si="121"/>
        <v/>
      </c>
      <c r="AN229" s="38" t="str">
        <f t="shared" si="135"/>
        <v/>
      </c>
      <c r="AO229" s="38" t="str">
        <f t="shared" si="136"/>
        <v/>
      </c>
      <c r="AP229" s="38" t="str">
        <f t="shared" si="137"/>
        <v/>
      </c>
      <c r="AQ229" s="38" t="str">
        <f t="shared" si="138"/>
        <v/>
      </c>
      <c r="AR229" s="25" t="str">
        <f t="shared" si="122"/>
        <v/>
      </c>
      <c r="AS229" s="25" t="str">
        <f t="shared" si="139"/>
        <v/>
      </c>
      <c r="AT229" s="25" t="str">
        <f t="shared" si="140"/>
        <v/>
      </c>
      <c r="AU229" s="25" t="str">
        <f t="shared" si="141"/>
        <v/>
      </c>
      <c r="AV229" s="60" t="str">
        <f t="shared" si="142"/>
        <v/>
      </c>
      <c r="AW229" s="61" t="str">
        <f t="shared" si="143"/>
        <v/>
      </c>
      <c r="AX229" s="56" t="str">
        <f t="shared" si="144"/>
        <v/>
      </c>
      <c r="AY229" s="61" t="str">
        <f t="shared" si="145"/>
        <v/>
      </c>
      <c r="AZ229" s="62" t="str">
        <f t="shared" si="146"/>
        <v/>
      </c>
      <c r="BA229" s="27" t="str">
        <f t="shared" si="147"/>
        <v/>
      </c>
      <c r="BB229" s="27" t="str">
        <f t="shared" si="148"/>
        <v/>
      </c>
      <c r="BC229" s="27" t="str">
        <f t="shared" si="149"/>
        <v/>
      </c>
      <c r="BD229" s="27" t="str">
        <f t="shared" si="150"/>
        <v/>
      </c>
      <c r="BE229" s="27" t="str">
        <f t="shared" si="151"/>
        <v/>
      </c>
      <c r="BF229" s="27" t="str">
        <f t="shared" si="152"/>
        <v/>
      </c>
      <c r="BG229" s="27" t="str">
        <f t="shared" si="153"/>
        <v/>
      </c>
      <c r="BH229" s="27" t="str">
        <f t="shared" si="154"/>
        <v/>
      </c>
      <c r="BI229" s="27" t="str">
        <f t="shared" si="155"/>
        <v/>
      </c>
      <c r="BJ229" s="27" t="str">
        <f t="shared" si="123"/>
        <v/>
      </c>
      <c r="BK229" s="79"/>
    </row>
    <row r="230" spans="1:63">
      <c r="A230" s="21"/>
      <c r="B230" s="18"/>
      <c r="C230" s="51"/>
      <c r="D230" s="51"/>
      <c r="E230" s="50"/>
      <c r="F230" s="51"/>
      <c r="G230" s="51"/>
      <c r="H230" s="4"/>
      <c r="I230" s="20"/>
      <c r="J230" s="18"/>
      <c r="K230" s="4"/>
      <c r="L230" s="51"/>
      <c r="M230" s="18"/>
      <c r="N230" s="51"/>
      <c r="O230" s="51"/>
      <c r="P230" s="51"/>
      <c r="Q230" s="51"/>
      <c r="R230" s="36"/>
      <c r="S230" s="79"/>
      <c r="T230" s="81" t="str">
        <f t="shared" si="124"/>
        <v/>
      </c>
      <c r="U230" s="79"/>
      <c r="V230" s="79"/>
      <c r="W230" s="91"/>
      <c r="X230" s="25">
        <f t="shared" si="125"/>
        <v>0</v>
      </c>
      <c r="Y230" s="25">
        <f t="shared" si="126"/>
        <v>0</v>
      </c>
      <c r="Z230" s="25" t="str">
        <f>IF(X230=1, "", IF(Y230&lt;SUM(Y231:$Y$500), "Empty Row", ""))</f>
        <v/>
      </c>
      <c r="AA230" s="25" t="str">
        <f t="shared" si="117"/>
        <v/>
      </c>
      <c r="AB230" s="25" t="str">
        <f t="shared" si="118"/>
        <v/>
      </c>
      <c r="AC230" s="38" t="str">
        <f t="shared" si="127"/>
        <v/>
      </c>
      <c r="AD230" s="38" t="str">
        <f t="shared" si="128"/>
        <v/>
      </c>
      <c r="AE230" s="38" t="str">
        <f t="shared" si="129"/>
        <v/>
      </c>
      <c r="AF230" s="38" t="str">
        <f t="shared" si="130"/>
        <v/>
      </c>
      <c r="AG230" s="38" t="str">
        <f t="shared" si="131"/>
        <v/>
      </c>
      <c r="AH230" s="26" t="str">
        <f t="shared" si="132"/>
        <v/>
      </c>
      <c r="AI230" s="25" t="str">
        <f t="shared" si="119"/>
        <v/>
      </c>
      <c r="AJ230" s="25" t="str">
        <f t="shared" si="120"/>
        <v/>
      </c>
      <c r="AK230" s="26" t="str">
        <f t="shared" si="133"/>
        <v/>
      </c>
      <c r="AL230" s="38" t="str">
        <f t="shared" si="134"/>
        <v/>
      </c>
      <c r="AM230" s="25" t="str">
        <f t="shared" si="121"/>
        <v/>
      </c>
      <c r="AN230" s="38" t="str">
        <f t="shared" si="135"/>
        <v/>
      </c>
      <c r="AO230" s="38" t="str">
        <f t="shared" si="136"/>
        <v/>
      </c>
      <c r="AP230" s="38" t="str">
        <f t="shared" si="137"/>
        <v/>
      </c>
      <c r="AQ230" s="38" t="str">
        <f t="shared" si="138"/>
        <v/>
      </c>
      <c r="AR230" s="25" t="str">
        <f t="shared" si="122"/>
        <v/>
      </c>
      <c r="AS230" s="25" t="str">
        <f t="shared" si="139"/>
        <v/>
      </c>
      <c r="AT230" s="25" t="str">
        <f t="shared" si="140"/>
        <v/>
      </c>
      <c r="AU230" s="25" t="str">
        <f t="shared" si="141"/>
        <v/>
      </c>
      <c r="AV230" s="60" t="str">
        <f t="shared" si="142"/>
        <v/>
      </c>
      <c r="AW230" s="61" t="str">
        <f t="shared" si="143"/>
        <v/>
      </c>
      <c r="AX230" s="56" t="str">
        <f t="shared" si="144"/>
        <v/>
      </c>
      <c r="AY230" s="61" t="str">
        <f t="shared" si="145"/>
        <v/>
      </c>
      <c r="AZ230" s="62" t="str">
        <f t="shared" si="146"/>
        <v/>
      </c>
      <c r="BA230" s="27" t="str">
        <f t="shared" si="147"/>
        <v/>
      </c>
      <c r="BB230" s="27" t="str">
        <f t="shared" si="148"/>
        <v/>
      </c>
      <c r="BC230" s="27" t="str">
        <f t="shared" si="149"/>
        <v/>
      </c>
      <c r="BD230" s="27" t="str">
        <f t="shared" si="150"/>
        <v/>
      </c>
      <c r="BE230" s="27" t="str">
        <f t="shared" si="151"/>
        <v/>
      </c>
      <c r="BF230" s="27" t="str">
        <f t="shared" si="152"/>
        <v/>
      </c>
      <c r="BG230" s="27" t="str">
        <f t="shared" si="153"/>
        <v/>
      </c>
      <c r="BH230" s="27" t="str">
        <f t="shared" si="154"/>
        <v/>
      </c>
      <c r="BI230" s="27" t="str">
        <f t="shared" si="155"/>
        <v/>
      </c>
      <c r="BJ230" s="27" t="str">
        <f t="shared" si="123"/>
        <v/>
      </c>
      <c r="BK230" s="79"/>
    </row>
    <row r="231" spans="1:63">
      <c r="A231" s="21"/>
      <c r="B231" s="18"/>
      <c r="C231" s="51"/>
      <c r="D231" s="51"/>
      <c r="E231" s="50"/>
      <c r="F231" s="51"/>
      <c r="G231" s="51"/>
      <c r="H231" s="4"/>
      <c r="I231" s="20"/>
      <c r="J231" s="18"/>
      <c r="K231" s="4"/>
      <c r="L231" s="51"/>
      <c r="M231" s="18"/>
      <c r="N231" s="51"/>
      <c r="O231" s="51"/>
      <c r="P231" s="51"/>
      <c r="Q231" s="51"/>
      <c r="R231" s="36"/>
      <c r="S231" s="79"/>
      <c r="T231" s="81" t="str">
        <f t="shared" si="124"/>
        <v/>
      </c>
      <c r="U231" s="79"/>
      <c r="V231" s="79"/>
      <c r="W231" s="91"/>
      <c r="X231" s="25">
        <f t="shared" si="125"/>
        <v>0</v>
      </c>
      <c r="Y231" s="25">
        <f t="shared" si="126"/>
        <v>0</v>
      </c>
      <c r="Z231" s="25" t="str">
        <f>IF(X231=1, "", IF(Y231&lt;SUM(Y232:$Y$500), "Empty Row", ""))</f>
        <v/>
      </c>
      <c r="AA231" s="25" t="str">
        <f t="shared" si="117"/>
        <v/>
      </c>
      <c r="AB231" s="25" t="str">
        <f t="shared" si="118"/>
        <v/>
      </c>
      <c r="AC231" s="38" t="str">
        <f t="shared" si="127"/>
        <v/>
      </c>
      <c r="AD231" s="38" t="str">
        <f t="shared" si="128"/>
        <v/>
      </c>
      <c r="AE231" s="38" t="str">
        <f t="shared" si="129"/>
        <v/>
      </c>
      <c r="AF231" s="38" t="str">
        <f t="shared" si="130"/>
        <v/>
      </c>
      <c r="AG231" s="38" t="str">
        <f t="shared" si="131"/>
        <v/>
      </c>
      <c r="AH231" s="26" t="str">
        <f t="shared" si="132"/>
        <v/>
      </c>
      <c r="AI231" s="25" t="str">
        <f t="shared" si="119"/>
        <v/>
      </c>
      <c r="AJ231" s="25" t="str">
        <f t="shared" si="120"/>
        <v/>
      </c>
      <c r="AK231" s="26" t="str">
        <f t="shared" si="133"/>
        <v/>
      </c>
      <c r="AL231" s="38" t="str">
        <f t="shared" si="134"/>
        <v/>
      </c>
      <c r="AM231" s="25" t="str">
        <f t="shared" si="121"/>
        <v/>
      </c>
      <c r="AN231" s="38" t="str">
        <f t="shared" si="135"/>
        <v/>
      </c>
      <c r="AO231" s="38" t="str">
        <f t="shared" si="136"/>
        <v/>
      </c>
      <c r="AP231" s="38" t="str">
        <f t="shared" si="137"/>
        <v/>
      </c>
      <c r="AQ231" s="38" t="str">
        <f t="shared" si="138"/>
        <v/>
      </c>
      <c r="AR231" s="25" t="str">
        <f t="shared" si="122"/>
        <v/>
      </c>
      <c r="AS231" s="25" t="str">
        <f t="shared" si="139"/>
        <v/>
      </c>
      <c r="AT231" s="25" t="str">
        <f t="shared" si="140"/>
        <v/>
      </c>
      <c r="AU231" s="25" t="str">
        <f t="shared" si="141"/>
        <v/>
      </c>
      <c r="AV231" s="60" t="str">
        <f t="shared" si="142"/>
        <v/>
      </c>
      <c r="AW231" s="61" t="str">
        <f t="shared" si="143"/>
        <v/>
      </c>
      <c r="AX231" s="56" t="str">
        <f t="shared" si="144"/>
        <v/>
      </c>
      <c r="AY231" s="61" t="str">
        <f t="shared" si="145"/>
        <v/>
      </c>
      <c r="AZ231" s="62" t="str">
        <f t="shared" si="146"/>
        <v/>
      </c>
      <c r="BA231" s="27" t="str">
        <f t="shared" si="147"/>
        <v/>
      </c>
      <c r="BB231" s="27" t="str">
        <f t="shared" si="148"/>
        <v/>
      </c>
      <c r="BC231" s="27" t="str">
        <f t="shared" si="149"/>
        <v/>
      </c>
      <c r="BD231" s="27" t="str">
        <f t="shared" si="150"/>
        <v/>
      </c>
      <c r="BE231" s="27" t="str">
        <f t="shared" si="151"/>
        <v/>
      </c>
      <c r="BF231" s="27" t="str">
        <f t="shared" si="152"/>
        <v/>
      </c>
      <c r="BG231" s="27" t="str">
        <f t="shared" si="153"/>
        <v/>
      </c>
      <c r="BH231" s="27" t="str">
        <f t="shared" si="154"/>
        <v/>
      </c>
      <c r="BI231" s="27" t="str">
        <f t="shared" si="155"/>
        <v/>
      </c>
      <c r="BJ231" s="27" t="str">
        <f t="shared" si="123"/>
        <v/>
      </c>
      <c r="BK231" s="79"/>
    </row>
    <row r="232" spans="1:63">
      <c r="A232" s="21"/>
      <c r="B232" s="18"/>
      <c r="C232" s="51"/>
      <c r="D232" s="51"/>
      <c r="E232" s="50"/>
      <c r="F232" s="51"/>
      <c r="G232" s="51"/>
      <c r="H232" s="4"/>
      <c r="I232" s="20"/>
      <c r="J232" s="18"/>
      <c r="K232" s="4"/>
      <c r="L232" s="51"/>
      <c r="M232" s="18"/>
      <c r="N232" s="51"/>
      <c r="O232" s="51"/>
      <c r="P232" s="51"/>
      <c r="Q232" s="51"/>
      <c r="R232" s="36"/>
      <c r="S232" s="79"/>
      <c r="T232" s="81" t="str">
        <f t="shared" si="124"/>
        <v/>
      </c>
      <c r="U232" s="79"/>
      <c r="V232" s="79"/>
      <c r="W232" s="91"/>
      <c r="X232" s="25">
        <f t="shared" si="125"/>
        <v>0</v>
      </c>
      <c r="Y232" s="25">
        <f t="shared" si="126"/>
        <v>0</v>
      </c>
      <c r="Z232" s="25" t="str">
        <f>IF(X232=1, "", IF(Y232&lt;SUM(Y233:$Y$500), "Empty Row", ""))</f>
        <v/>
      </c>
      <c r="AA232" s="25" t="str">
        <f t="shared" si="117"/>
        <v/>
      </c>
      <c r="AB232" s="25" t="str">
        <f t="shared" si="118"/>
        <v/>
      </c>
      <c r="AC232" s="38" t="str">
        <f t="shared" si="127"/>
        <v/>
      </c>
      <c r="AD232" s="38" t="str">
        <f t="shared" si="128"/>
        <v/>
      </c>
      <c r="AE232" s="38" t="str">
        <f t="shared" si="129"/>
        <v/>
      </c>
      <c r="AF232" s="38" t="str">
        <f t="shared" si="130"/>
        <v/>
      </c>
      <c r="AG232" s="38" t="str">
        <f t="shared" si="131"/>
        <v/>
      </c>
      <c r="AH232" s="26" t="str">
        <f t="shared" si="132"/>
        <v/>
      </c>
      <c r="AI232" s="25" t="str">
        <f t="shared" si="119"/>
        <v/>
      </c>
      <c r="AJ232" s="25" t="str">
        <f t="shared" si="120"/>
        <v/>
      </c>
      <c r="AK232" s="26" t="str">
        <f t="shared" si="133"/>
        <v/>
      </c>
      <c r="AL232" s="38" t="str">
        <f t="shared" si="134"/>
        <v/>
      </c>
      <c r="AM232" s="25" t="str">
        <f t="shared" si="121"/>
        <v/>
      </c>
      <c r="AN232" s="38" t="str">
        <f t="shared" si="135"/>
        <v/>
      </c>
      <c r="AO232" s="38" t="str">
        <f t="shared" si="136"/>
        <v/>
      </c>
      <c r="AP232" s="38" t="str">
        <f t="shared" si="137"/>
        <v/>
      </c>
      <c r="AQ232" s="38" t="str">
        <f t="shared" si="138"/>
        <v/>
      </c>
      <c r="AR232" s="25" t="str">
        <f t="shared" si="122"/>
        <v/>
      </c>
      <c r="AS232" s="25" t="str">
        <f t="shared" si="139"/>
        <v/>
      </c>
      <c r="AT232" s="25" t="str">
        <f t="shared" si="140"/>
        <v/>
      </c>
      <c r="AU232" s="25" t="str">
        <f t="shared" si="141"/>
        <v/>
      </c>
      <c r="AV232" s="60" t="str">
        <f t="shared" si="142"/>
        <v/>
      </c>
      <c r="AW232" s="61" t="str">
        <f t="shared" si="143"/>
        <v/>
      </c>
      <c r="AX232" s="56" t="str">
        <f t="shared" si="144"/>
        <v/>
      </c>
      <c r="AY232" s="61" t="str">
        <f t="shared" si="145"/>
        <v/>
      </c>
      <c r="AZ232" s="62" t="str">
        <f t="shared" si="146"/>
        <v/>
      </c>
      <c r="BA232" s="27" t="str">
        <f t="shared" si="147"/>
        <v/>
      </c>
      <c r="BB232" s="27" t="str">
        <f t="shared" si="148"/>
        <v/>
      </c>
      <c r="BC232" s="27" t="str">
        <f t="shared" si="149"/>
        <v/>
      </c>
      <c r="BD232" s="27" t="str">
        <f t="shared" si="150"/>
        <v/>
      </c>
      <c r="BE232" s="27" t="str">
        <f t="shared" si="151"/>
        <v/>
      </c>
      <c r="BF232" s="27" t="str">
        <f t="shared" si="152"/>
        <v/>
      </c>
      <c r="BG232" s="27" t="str">
        <f t="shared" si="153"/>
        <v/>
      </c>
      <c r="BH232" s="27" t="str">
        <f t="shared" si="154"/>
        <v/>
      </c>
      <c r="BI232" s="27" t="str">
        <f t="shared" si="155"/>
        <v/>
      </c>
      <c r="BJ232" s="27" t="str">
        <f t="shared" si="123"/>
        <v/>
      </c>
      <c r="BK232" s="79"/>
    </row>
    <row r="233" spans="1:63">
      <c r="A233" s="21"/>
      <c r="B233" s="18"/>
      <c r="C233" s="51"/>
      <c r="D233" s="51"/>
      <c r="E233" s="50"/>
      <c r="F233" s="51"/>
      <c r="G233" s="51"/>
      <c r="H233" s="4"/>
      <c r="I233" s="20"/>
      <c r="J233" s="18"/>
      <c r="K233" s="4"/>
      <c r="L233" s="51"/>
      <c r="M233" s="18"/>
      <c r="N233" s="51"/>
      <c r="O233" s="51"/>
      <c r="P233" s="51"/>
      <c r="Q233" s="51"/>
      <c r="R233" s="36"/>
      <c r="S233" s="79"/>
      <c r="T233" s="81" t="str">
        <f t="shared" si="124"/>
        <v/>
      </c>
      <c r="U233" s="79"/>
      <c r="V233" s="79"/>
      <c r="W233" s="91"/>
      <c r="X233" s="25">
        <f t="shared" si="125"/>
        <v>0</v>
      </c>
      <c r="Y233" s="25">
        <f t="shared" si="126"/>
        <v>0</v>
      </c>
      <c r="Z233" s="25" t="str">
        <f>IF(X233=1, "", IF(Y233&lt;SUM(Y234:$Y$500), "Empty Row", ""))</f>
        <v/>
      </c>
      <c r="AA233" s="25" t="str">
        <f t="shared" si="117"/>
        <v/>
      </c>
      <c r="AB233" s="25" t="str">
        <f t="shared" si="118"/>
        <v/>
      </c>
      <c r="AC233" s="38" t="str">
        <f t="shared" si="127"/>
        <v/>
      </c>
      <c r="AD233" s="38" t="str">
        <f t="shared" si="128"/>
        <v/>
      </c>
      <c r="AE233" s="38" t="str">
        <f t="shared" si="129"/>
        <v/>
      </c>
      <c r="AF233" s="38" t="str">
        <f t="shared" si="130"/>
        <v/>
      </c>
      <c r="AG233" s="38" t="str">
        <f t="shared" si="131"/>
        <v/>
      </c>
      <c r="AH233" s="26" t="str">
        <f t="shared" si="132"/>
        <v/>
      </c>
      <c r="AI233" s="25" t="str">
        <f t="shared" si="119"/>
        <v/>
      </c>
      <c r="AJ233" s="25" t="str">
        <f t="shared" si="120"/>
        <v/>
      </c>
      <c r="AK233" s="26" t="str">
        <f t="shared" si="133"/>
        <v/>
      </c>
      <c r="AL233" s="38" t="str">
        <f t="shared" si="134"/>
        <v/>
      </c>
      <c r="AM233" s="25" t="str">
        <f t="shared" si="121"/>
        <v/>
      </c>
      <c r="AN233" s="38" t="str">
        <f t="shared" si="135"/>
        <v/>
      </c>
      <c r="AO233" s="38" t="str">
        <f t="shared" si="136"/>
        <v/>
      </c>
      <c r="AP233" s="38" t="str">
        <f t="shared" si="137"/>
        <v/>
      </c>
      <c r="AQ233" s="38" t="str">
        <f t="shared" si="138"/>
        <v/>
      </c>
      <c r="AR233" s="25" t="str">
        <f t="shared" si="122"/>
        <v/>
      </c>
      <c r="AS233" s="25" t="str">
        <f t="shared" si="139"/>
        <v/>
      </c>
      <c r="AT233" s="25" t="str">
        <f t="shared" si="140"/>
        <v/>
      </c>
      <c r="AU233" s="25" t="str">
        <f t="shared" si="141"/>
        <v/>
      </c>
      <c r="AV233" s="60" t="str">
        <f t="shared" si="142"/>
        <v/>
      </c>
      <c r="AW233" s="61" t="str">
        <f t="shared" si="143"/>
        <v/>
      </c>
      <c r="AX233" s="56" t="str">
        <f t="shared" si="144"/>
        <v/>
      </c>
      <c r="AY233" s="61" t="str">
        <f t="shared" si="145"/>
        <v/>
      </c>
      <c r="AZ233" s="62" t="str">
        <f t="shared" si="146"/>
        <v/>
      </c>
      <c r="BA233" s="27" t="str">
        <f t="shared" si="147"/>
        <v/>
      </c>
      <c r="BB233" s="27" t="str">
        <f t="shared" si="148"/>
        <v/>
      </c>
      <c r="BC233" s="27" t="str">
        <f t="shared" si="149"/>
        <v/>
      </c>
      <c r="BD233" s="27" t="str">
        <f t="shared" si="150"/>
        <v/>
      </c>
      <c r="BE233" s="27" t="str">
        <f t="shared" si="151"/>
        <v/>
      </c>
      <c r="BF233" s="27" t="str">
        <f t="shared" si="152"/>
        <v/>
      </c>
      <c r="BG233" s="27" t="str">
        <f t="shared" si="153"/>
        <v/>
      </c>
      <c r="BH233" s="27" t="str">
        <f t="shared" si="154"/>
        <v/>
      </c>
      <c r="BI233" s="27" t="str">
        <f t="shared" si="155"/>
        <v/>
      </c>
      <c r="BJ233" s="27" t="str">
        <f t="shared" si="123"/>
        <v/>
      </c>
      <c r="BK233" s="79"/>
    </row>
    <row r="234" spans="1:63">
      <c r="A234" s="21"/>
      <c r="B234" s="18"/>
      <c r="C234" s="51"/>
      <c r="D234" s="51"/>
      <c r="E234" s="50"/>
      <c r="F234" s="51"/>
      <c r="G234" s="51"/>
      <c r="H234" s="4"/>
      <c r="I234" s="20"/>
      <c r="J234" s="18"/>
      <c r="K234" s="4"/>
      <c r="L234" s="51"/>
      <c r="M234" s="18"/>
      <c r="N234" s="51"/>
      <c r="O234" s="51"/>
      <c r="P234" s="51"/>
      <c r="Q234" s="51"/>
      <c r="R234" s="36"/>
      <c r="S234" s="79"/>
      <c r="T234" s="81" t="str">
        <f t="shared" si="124"/>
        <v/>
      </c>
      <c r="U234" s="79"/>
      <c r="V234" s="79"/>
      <c r="W234" s="91"/>
      <c r="X234" s="25">
        <f t="shared" si="125"/>
        <v>0</v>
      </c>
      <c r="Y234" s="25">
        <f t="shared" si="126"/>
        <v>0</v>
      </c>
      <c r="Z234" s="25" t="str">
        <f>IF(X234=1, "", IF(Y234&lt;SUM(Y235:$Y$500), "Empty Row", ""))</f>
        <v/>
      </c>
      <c r="AA234" s="25" t="str">
        <f t="shared" si="117"/>
        <v/>
      </c>
      <c r="AB234" s="25" t="str">
        <f t="shared" si="118"/>
        <v/>
      </c>
      <c r="AC234" s="38" t="str">
        <f t="shared" si="127"/>
        <v/>
      </c>
      <c r="AD234" s="38" t="str">
        <f t="shared" si="128"/>
        <v/>
      </c>
      <c r="AE234" s="38" t="str">
        <f t="shared" si="129"/>
        <v/>
      </c>
      <c r="AF234" s="38" t="str">
        <f t="shared" si="130"/>
        <v/>
      </c>
      <c r="AG234" s="38" t="str">
        <f t="shared" si="131"/>
        <v/>
      </c>
      <c r="AH234" s="26" t="str">
        <f t="shared" si="132"/>
        <v/>
      </c>
      <c r="AI234" s="25" t="str">
        <f t="shared" si="119"/>
        <v/>
      </c>
      <c r="AJ234" s="25" t="str">
        <f t="shared" si="120"/>
        <v/>
      </c>
      <c r="AK234" s="26" t="str">
        <f t="shared" si="133"/>
        <v/>
      </c>
      <c r="AL234" s="38" t="str">
        <f t="shared" si="134"/>
        <v/>
      </c>
      <c r="AM234" s="25" t="str">
        <f t="shared" si="121"/>
        <v/>
      </c>
      <c r="AN234" s="38" t="str">
        <f t="shared" si="135"/>
        <v/>
      </c>
      <c r="AO234" s="38" t="str">
        <f t="shared" si="136"/>
        <v/>
      </c>
      <c r="AP234" s="38" t="str">
        <f t="shared" si="137"/>
        <v/>
      </c>
      <c r="AQ234" s="38" t="str">
        <f t="shared" si="138"/>
        <v/>
      </c>
      <c r="AR234" s="25" t="str">
        <f t="shared" si="122"/>
        <v/>
      </c>
      <c r="AS234" s="25" t="str">
        <f t="shared" si="139"/>
        <v/>
      </c>
      <c r="AT234" s="25" t="str">
        <f t="shared" si="140"/>
        <v/>
      </c>
      <c r="AU234" s="25" t="str">
        <f t="shared" si="141"/>
        <v/>
      </c>
      <c r="AV234" s="60" t="str">
        <f t="shared" si="142"/>
        <v/>
      </c>
      <c r="AW234" s="61" t="str">
        <f t="shared" si="143"/>
        <v/>
      </c>
      <c r="AX234" s="56" t="str">
        <f t="shared" si="144"/>
        <v/>
      </c>
      <c r="AY234" s="61" t="str">
        <f t="shared" si="145"/>
        <v/>
      </c>
      <c r="AZ234" s="62" t="str">
        <f t="shared" si="146"/>
        <v/>
      </c>
      <c r="BA234" s="27" t="str">
        <f t="shared" si="147"/>
        <v/>
      </c>
      <c r="BB234" s="27" t="str">
        <f t="shared" si="148"/>
        <v/>
      </c>
      <c r="BC234" s="27" t="str">
        <f t="shared" si="149"/>
        <v/>
      </c>
      <c r="BD234" s="27" t="str">
        <f t="shared" si="150"/>
        <v/>
      </c>
      <c r="BE234" s="27" t="str">
        <f t="shared" si="151"/>
        <v/>
      </c>
      <c r="BF234" s="27" t="str">
        <f t="shared" si="152"/>
        <v/>
      </c>
      <c r="BG234" s="27" t="str">
        <f t="shared" si="153"/>
        <v/>
      </c>
      <c r="BH234" s="27" t="str">
        <f t="shared" si="154"/>
        <v/>
      </c>
      <c r="BI234" s="27" t="str">
        <f t="shared" si="155"/>
        <v/>
      </c>
      <c r="BJ234" s="27" t="str">
        <f t="shared" si="123"/>
        <v/>
      </c>
      <c r="BK234" s="79"/>
    </row>
    <row r="235" spans="1:63">
      <c r="A235" s="21"/>
      <c r="B235" s="18"/>
      <c r="C235" s="51"/>
      <c r="D235" s="51"/>
      <c r="E235" s="50"/>
      <c r="F235" s="51"/>
      <c r="G235" s="51"/>
      <c r="H235" s="4"/>
      <c r="I235" s="20"/>
      <c r="J235" s="18"/>
      <c r="K235" s="4"/>
      <c r="L235" s="51"/>
      <c r="M235" s="18"/>
      <c r="N235" s="51"/>
      <c r="O235" s="51"/>
      <c r="P235" s="51"/>
      <c r="Q235" s="51"/>
      <c r="R235" s="36"/>
      <c r="S235" s="79"/>
      <c r="T235" s="81" t="str">
        <f t="shared" si="124"/>
        <v/>
      </c>
      <c r="U235" s="79"/>
      <c r="V235" s="79"/>
      <c r="W235" s="91"/>
      <c r="X235" s="25">
        <f t="shared" si="125"/>
        <v>0</v>
      </c>
      <c r="Y235" s="25">
        <f t="shared" si="126"/>
        <v>0</v>
      </c>
      <c r="Z235" s="25" t="str">
        <f>IF(X235=1, "", IF(Y235&lt;SUM(Y236:$Y$500), "Empty Row", ""))</f>
        <v/>
      </c>
      <c r="AA235" s="25" t="str">
        <f t="shared" si="117"/>
        <v/>
      </c>
      <c r="AB235" s="25" t="str">
        <f t="shared" si="118"/>
        <v/>
      </c>
      <c r="AC235" s="38" t="str">
        <f t="shared" si="127"/>
        <v/>
      </c>
      <c r="AD235" s="38" t="str">
        <f t="shared" si="128"/>
        <v/>
      </c>
      <c r="AE235" s="38" t="str">
        <f t="shared" si="129"/>
        <v/>
      </c>
      <c r="AF235" s="38" t="str">
        <f t="shared" si="130"/>
        <v/>
      </c>
      <c r="AG235" s="38" t="str">
        <f t="shared" si="131"/>
        <v/>
      </c>
      <c r="AH235" s="26" t="str">
        <f t="shared" si="132"/>
        <v/>
      </c>
      <c r="AI235" s="25" t="str">
        <f t="shared" si="119"/>
        <v/>
      </c>
      <c r="AJ235" s="25" t="str">
        <f t="shared" si="120"/>
        <v/>
      </c>
      <c r="AK235" s="26" t="str">
        <f t="shared" si="133"/>
        <v/>
      </c>
      <c r="AL235" s="38" t="str">
        <f t="shared" si="134"/>
        <v/>
      </c>
      <c r="AM235" s="25" t="str">
        <f t="shared" si="121"/>
        <v/>
      </c>
      <c r="AN235" s="38" t="str">
        <f t="shared" si="135"/>
        <v/>
      </c>
      <c r="AO235" s="38" t="str">
        <f t="shared" si="136"/>
        <v/>
      </c>
      <c r="AP235" s="38" t="str">
        <f t="shared" si="137"/>
        <v/>
      </c>
      <c r="AQ235" s="38" t="str">
        <f t="shared" si="138"/>
        <v/>
      </c>
      <c r="AR235" s="25" t="str">
        <f t="shared" si="122"/>
        <v/>
      </c>
      <c r="AS235" s="25" t="str">
        <f t="shared" si="139"/>
        <v/>
      </c>
      <c r="AT235" s="25" t="str">
        <f t="shared" si="140"/>
        <v/>
      </c>
      <c r="AU235" s="25" t="str">
        <f t="shared" si="141"/>
        <v/>
      </c>
      <c r="AV235" s="60" t="str">
        <f t="shared" si="142"/>
        <v/>
      </c>
      <c r="AW235" s="61" t="str">
        <f t="shared" si="143"/>
        <v/>
      </c>
      <c r="AX235" s="56" t="str">
        <f t="shared" si="144"/>
        <v/>
      </c>
      <c r="AY235" s="61" t="str">
        <f t="shared" si="145"/>
        <v/>
      </c>
      <c r="AZ235" s="62" t="str">
        <f t="shared" si="146"/>
        <v/>
      </c>
      <c r="BA235" s="27" t="str">
        <f t="shared" si="147"/>
        <v/>
      </c>
      <c r="BB235" s="27" t="str">
        <f t="shared" si="148"/>
        <v/>
      </c>
      <c r="BC235" s="27" t="str">
        <f t="shared" si="149"/>
        <v/>
      </c>
      <c r="BD235" s="27" t="str">
        <f t="shared" si="150"/>
        <v/>
      </c>
      <c r="BE235" s="27" t="str">
        <f t="shared" si="151"/>
        <v/>
      </c>
      <c r="BF235" s="27" t="str">
        <f t="shared" si="152"/>
        <v/>
      </c>
      <c r="BG235" s="27" t="str">
        <f t="shared" si="153"/>
        <v/>
      </c>
      <c r="BH235" s="27" t="str">
        <f t="shared" si="154"/>
        <v/>
      </c>
      <c r="BI235" s="27" t="str">
        <f t="shared" si="155"/>
        <v/>
      </c>
      <c r="BJ235" s="27" t="str">
        <f t="shared" si="123"/>
        <v/>
      </c>
      <c r="BK235" s="79"/>
    </row>
    <row r="236" spans="1:63">
      <c r="A236" s="21"/>
      <c r="B236" s="18"/>
      <c r="C236" s="51"/>
      <c r="D236" s="51"/>
      <c r="E236" s="50"/>
      <c r="F236" s="51"/>
      <c r="G236" s="51"/>
      <c r="H236" s="4"/>
      <c r="I236" s="20"/>
      <c r="J236" s="18"/>
      <c r="K236" s="4"/>
      <c r="L236" s="51"/>
      <c r="M236" s="18"/>
      <c r="N236" s="51"/>
      <c r="O236" s="51"/>
      <c r="P236" s="51"/>
      <c r="Q236" s="51"/>
      <c r="R236" s="36"/>
      <c r="S236" s="79"/>
      <c r="T236" s="81" t="str">
        <f t="shared" si="124"/>
        <v/>
      </c>
      <c r="U236" s="79"/>
      <c r="V236" s="79"/>
      <c r="W236" s="91"/>
      <c r="X236" s="25">
        <f t="shared" si="125"/>
        <v>0</v>
      </c>
      <c r="Y236" s="25">
        <f t="shared" si="126"/>
        <v>0</v>
      </c>
      <c r="Z236" s="25" t="str">
        <f>IF(X236=1, "", IF(Y236&lt;SUM(Y237:$Y$500), "Empty Row", ""))</f>
        <v/>
      </c>
      <c r="AA236" s="25" t="str">
        <f t="shared" si="117"/>
        <v/>
      </c>
      <c r="AB236" s="25" t="str">
        <f t="shared" si="118"/>
        <v/>
      </c>
      <c r="AC236" s="38" t="str">
        <f t="shared" si="127"/>
        <v/>
      </c>
      <c r="AD236" s="38" t="str">
        <f t="shared" si="128"/>
        <v/>
      </c>
      <c r="AE236" s="38" t="str">
        <f t="shared" si="129"/>
        <v/>
      </c>
      <c r="AF236" s="38" t="str">
        <f t="shared" si="130"/>
        <v/>
      </c>
      <c r="AG236" s="38" t="str">
        <f t="shared" si="131"/>
        <v/>
      </c>
      <c r="AH236" s="26" t="str">
        <f t="shared" si="132"/>
        <v/>
      </c>
      <c r="AI236" s="25" t="str">
        <f t="shared" si="119"/>
        <v/>
      </c>
      <c r="AJ236" s="25" t="str">
        <f t="shared" si="120"/>
        <v/>
      </c>
      <c r="AK236" s="26" t="str">
        <f t="shared" si="133"/>
        <v/>
      </c>
      <c r="AL236" s="38" t="str">
        <f t="shared" si="134"/>
        <v/>
      </c>
      <c r="AM236" s="25" t="str">
        <f t="shared" si="121"/>
        <v/>
      </c>
      <c r="AN236" s="38" t="str">
        <f t="shared" si="135"/>
        <v/>
      </c>
      <c r="AO236" s="38" t="str">
        <f t="shared" si="136"/>
        <v/>
      </c>
      <c r="AP236" s="38" t="str">
        <f t="shared" si="137"/>
        <v/>
      </c>
      <c r="AQ236" s="38" t="str">
        <f t="shared" si="138"/>
        <v/>
      </c>
      <c r="AR236" s="25" t="str">
        <f t="shared" si="122"/>
        <v/>
      </c>
      <c r="AS236" s="25" t="str">
        <f t="shared" si="139"/>
        <v/>
      </c>
      <c r="AT236" s="25" t="str">
        <f t="shared" si="140"/>
        <v/>
      </c>
      <c r="AU236" s="25" t="str">
        <f t="shared" si="141"/>
        <v/>
      </c>
      <c r="AV236" s="60" t="str">
        <f t="shared" si="142"/>
        <v/>
      </c>
      <c r="AW236" s="61" t="str">
        <f t="shared" si="143"/>
        <v/>
      </c>
      <c r="AX236" s="56" t="str">
        <f t="shared" si="144"/>
        <v/>
      </c>
      <c r="AY236" s="61" t="str">
        <f t="shared" si="145"/>
        <v/>
      </c>
      <c r="AZ236" s="62" t="str">
        <f t="shared" si="146"/>
        <v/>
      </c>
      <c r="BA236" s="27" t="str">
        <f t="shared" si="147"/>
        <v/>
      </c>
      <c r="BB236" s="27" t="str">
        <f t="shared" si="148"/>
        <v/>
      </c>
      <c r="BC236" s="27" t="str">
        <f t="shared" si="149"/>
        <v/>
      </c>
      <c r="BD236" s="27" t="str">
        <f t="shared" si="150"/>
        <v/>
      </c>
      <c r="BE236" s="27" t="str">
        <f t="shared" si="151"/>
        <v/>
      </c>
      <c r="BF236" s="27" t="str">
        <f t="shared" si="152"/>
        <v/>
      </c>
      <c r="BG236" s="27" t="str">
        <f t="shared" si="153"/>
        <v/>
      </c>
      <c r="BH236" s="27" t="str">
        <f t="shared" si="154"/>
        <v/>
      </c>
      <c r="BI236" s="27" t="str">
        <f t="shared" si="155"/>
        <v/>
      </c>
      <c r="BJ236" s="27" t="str">
        <f t="shared" si="123"/>
        <v/>
      </c>
      <c r="BK236" s="79"/>
    </row>
    <row r="237" spans="1:63">
      <c r="A237" s="21"/>
      <c r="B237" s="18"/>
      <c r="C237" s="51"/>
      <c r="D237" s="51"/>
      <c r="E237" s="50"/>
      <c r="F237" s="51"/>
      <c r="G237" s="51"/>
      <c r="H237" s="4"/>
      <c r="I237" s="20"/>
      <c r="J237" s="18"/>
      <c r="K237" s="4"/>
      <c r="L237" s="51"/>
      <c r="M237" s="18"/>
      <c r="N237" s="51"/>
      <c r="O237" s="51"/>
      <c r="P237" s="51"/>
      <c r="Q237" s="51"/>
      <c r="R237" s="36"/>
      <c r="S237" s="79"/>
      <c r="T237" s="81" t="str">
        <f t="shared" si="124"/>
        <v/>
      </c>
      <c r="U237" s="79"/>
      <c r="V237" s="79"/>
      <c r="W237" s="91"/>
      <c r="X237" s="25">
        <f t="shared" si="125"/>
        <v>0</v>
      </c>
      <c r="Y237" s="25">
        <f t="shared" si="126"/>
        <v>0</v>
      </c>
      <c r="Z237" s="25" t="str">
        <f>IF(X237=1, "", IF(Y237&lt;SUM(Y238:$Y$500), "Empty Row", ""))</f>
        <v/>
      </c>
      <c r="AA237" s="25" t="str">
        <f t="shared" si="117"/>
        <v/>
      </c>
      <c r="AB237" s="25" t="str">
        <f t="shared" si="118"/>
        <v/>
      </c>
      <c r="AC237" s="38" t="str">
        <f t="shared" si="127"/>
        <v/>
      </c>
      <c r="AD237" s="38" t="str">
        <f t="shared" si="128"/>
        <v/>
      </c>
      <c r="AE237" s="38" t="str">
        <f t="shared" si="129"/>
        <v/>
      </c>
      <c r="AF237" s="38" t="str">
        <f t="shared" si="130"/>
        <v/>
      </c>
      <c r="AG237" s="38" t="str">
        <f t="shared" si="131"/>
        <v/>
      </c>
      <c r="AH237" s="26" t="str">
        <f t="shared" si="132"/>
        <v/>
      </c>
      <c r="AI237" s="25" t="str">
        <f t="shared" si="119"/>
        <v/>
      </c>
      <c r="AJ237" s="25" t="str">
        <f t="shared" si="120"/>
        <v/>
      </c>
      <c r="AK237" s="26" t="str">
        <f t="shared" si="133"/>
        <v/>
      </c>
      <c r="AL237" s="38" t="str">
        <f t="shared" si="134"/>
        <v/>
      </c>
      <c r="AM237" s="25" t="str">
        <f t="shared" si="121"/>
        <v/>
      </c>
      <c r="AN237" s="38" t="str">
        <f t="shared" si="135"/>
        <v/>
      </c>
      <c r="AO237" s="38" t="str">
        <f t="shared" si="136"/>
        <v/>
      </c>
      <c r="AP237" s="38" t="str">
        <f t="shared" si="137"/>
        <v/>
      </c>
      <c r="AQ237" s="38" t="str">
        <f t="shared" si="138"/>
        <v/>
      </c>
      <c r="AR237" s="25" t="str">
        <f t="shared" si="122"/>
        <v/>
      </c>
      <c r="AS237" s="25" t="str">
        <f t="shared" si="139"/>
        <v/>
      </c>
      <c r="AT237" s="25" t="str">
        <f t="shared" si="140"/>
        <v/>
      </c>
      <c r="AU237" s="25" t="str">
        <f t="shared" si="141"/>
        <v/>
      </c>
      <c r="AV237" s="60" t="str">
        <f t="shared" si="142"/>
        <v/>
      </c>
      <c r="AW237" s="61" t="str">
        <f t="shared" si="143"/>
        <v/>
      </c>
      <c r="AX237" s="56" t="str">
        <f t="shared" si="144"/>
        <v/>
      </c>
      <c r="AY237" s="61" t="str">
        <f t="shared" si="145"/>
        <v/>
      </c>
      <c r="AZ237" s="62" t="str">
        <f t="shared" si="146"/>
        <v/>
      </c>
      <c r="BA237" s="27" t="str">
        <f t="shared" si="147"/>
        <v/>
      </c>
      <c r="BB237" s="27" t="str">
        <f t="shared" si="148"/>
        <v/>
      </c>
      <c r="BC237" s="27" t="str">
        <f t="shared" si="149"/>
        <v/>
      </c>
      <c r="BD237" s="27" t="str">
        <f t="shared" si="150"/>
        <v/>
      </c>
      <c r="BE237" s="27" t="str">
        <f t="shared" si="151"/>
        <v/>
      </c>
      <c r="BF237" s="27" t="str">
        <f t="shared" si="152"/>
        <v/>
      </c>
      <c r="BG237" s="27" t="str">
        <f t="shared" si="153"/>
        <v/>
      </c>
      <c r="BH237" s="27" t="str">
        <f t="shared" si="154"/>
        <v/>
      </c>
      <c r="BI237" s="27" t="str">
        <f t="shared" si="155"/>
        <v/>
      </c>
      <c r="BJ237" s="27" t="str">
        <f t="shared" si="123"/>
        <v/>
      </c>
      <c r="BK237" s="79"/>
    </row>
    <row r="238" spans="1:63">
      <c r="A238" s="21"/>
      <c r="B238" s="18"/>
      <c r="C238" s="51"/>
      <c r="D238" s="51"/>
      <c r="E238" s="50"/>
      <c r="F238" s="51"/>
      <c r="G238" s="51"/>
      <c r="H238" s="4"/>
      <c r="I238" s="20"/>
      <c r="J238" s="18"/>
      <c r="K238" s="4"/>
      <c r="L238" s="51"/>
      <c r="M238" s="18"/>
      <c r="N238" s="51"/>
      <c r="O238" s="51"/>
      <c r="P238" s="51"/>
      <c r="Q238" s="51"/>
      <c r="R238" s="36"/>
      <c r="S238" s="79"/>
      <c r="T238" s="81" t="str">
        <f t="shared" si="124"/>
        <v/>
      </c>
      <c r="U238" s="79"/>
      <c r="V238" s="79"/>
      <c r="W238" s="91"/>
      <c r="X238" s="25">
        <f t="shared" si="125"/>
        <v>0</v>
      </c>
      <c r="Y238" s="25">
        <f t="shared" si="126"/>
        <v>0</v>
      </c>
      <c r="Z238" s="25" t="str">
        <f>IF(X238=1, "", IF(Y238&lt;SUM(Y239:$Y$500), "Empty Row", ""))</f>
        <v/>
      </c>
      <c r="AA238" s="25" t="str">
        <f t="shared" si="117"/>
        <v/>
      </c>
      <c r="AB238" s="25" t="str">
        <f t="shared" si="118"/>
        <v/>
      </c>
      <c r="AC238" s="38" t="str">
        <f t="shared" si="127"/>
        <v/>
      </c>
      <c r="AD238" s="38" t="str">
        <f t="shared" si="128"/>
        <v/>
      </c>
      <c r="AE238" s="38" t="str">
        <f t="shared" si="129"/>
        <v/>
      </c>
      <c r="AF238" s="38" t="str">
        <f t="shared" si="130"/>
        <v/>
      </c>
      <c r="AG238" s="38" t="str">
        <f t="shared" si="131"/>
        <v/>
      </c>
      <c r="AH238" s="26" t="str">
        <f t="shared" si="132"/>
        <v/>
      </c>
      <c r="AI238" s="25" t="str">
        <f t="shared" si="119"/>
        <v/>
      </c>
      <c r="AJ238" s="25" t="str">
        <f t="shared" si="120"/>
        <v/>
      </c>
      <c r="AK238" s="26" t="str">
        <f t="shared" si="133"/>
        <v/>
      </c>
      <c r="AL238" s="38" t="str">
        <f t="shared" si="134"/>
        <v/>
      </c>
      <c r="AM238" s="25" t="str">
        <f t="shared" si="121"/>
        <v/>
      </c>
      <c r="AN238" s="38" t="str">
        <f t="shared" si="135"/>
        <v/>
      </c>
      <c r="AO238" s="38" t="str">
        <f t="shared" si="136"/>
        <v/>
      </c>
      <c r="AP238" s="38" t="str">
        <f t="shared" si="137"/>
        <v/>
      </c>
      <c r="AQ238" s="38" t="str">
        <f t="shared" si="138"/>
        <v/>
      </c>
      <c r="AR238" s="25" t="str">
        <f t="shared" si="122"/>
        <v/>
      </c>
      <c r="AS238" s="25" t="str">
        <f t="shared" si="139"/>
        <v/>
      </c>
      <c r="AT238" s="25" t="str">
        <f t="shared" si="140"/>
        <v/>
      </c>
      <c r="AU238" s="25" t="str">
        <f t="shared" si="141"/>
        <v/>
      </c>
      <c r="AV238" s="60" t="str">
        <f t="shared" si="142"/>
        <v/>
      </c>
      <c r="AW238" s="61" t="str">
        <f t="shared" si="143"/>
        <v/>
      </c>
      <c r="AX238" s="56" t="str">
        <f t="shared" si="144"/>
        <v/>
      </c>
      <c r="AY238" s="61" t="str">
        <f t="shared" si="145"/>
        <v/>
      </c>
      <c r="AZ238" s="62" t="str">
        <f t="shared" si="146"/>
        <v/>
      </c>
      <c r="BA238" s="27" t="str">
        <f t="shared" si="147"/>
        <v/>
      </c>
      <c r="BB238" s="27" t="str">
        <f t="shared" si="148"/>
        <v/>
      </c>
      <c r="BC238" s="27" t="str">
        <f t="shared" si="149"/>
        <v/>
      </c>
      <c r="BD238" s="27" t="str">
        <f t="shared" si="150"/>
        <v/>
      </c>
      <c r="BE238" s="27" t="str">
        <f t="shared" si="151"/>
        <v/>
      </c>
      <c r="BF238" s="27" t="str">
        <f t="shared" si="152"/>
        <v/>
      </c>
      <c r="BG238" s="27" t="str">
        <f t="shared" si="153"/>
        <v/>
      </c>
      <c r="BH238" s="27" t="str">
        <f t="shared" si="154"/>
        <v/>
      </c>
      <c r="BI238" s="27" t="str">
        <f t="shared" si="155"/>
        <v/>
      </c>
      <c r="BJ238" s="27" t="str">
        <f t="shared" si="123"/>
        <v/>
      </c>
      <c r="BK238" s="79"/>
    </row>
    <row r="239" spans="1:63">
      <c r="A239" s="21"/>
      <c r="B239" s="18"/>
      <c r="C239" s="51"/>
      <c r="D239" s="51"/>
      <c r="E239" s="50"/>
      <c r="F239" s="51"/>
      <c r="G239" s="51"/>
      <c r="H239" s="4"/>
      <c r="I239" s="20"/>
      <c r="J239" s="18"/>
      <c r="K239" s="4"/>
      <c r="L239" s="51"/>
      <c r="M239" s="18"/>
      <c r="N239" s="51"/>
      <c r="O239" s="51"/>
      <c r="P239" s="51"/>
      <c r="Q239" s="51"/>
      <c r="R239" s="36"/>
      <c r="S239" s="79"/>
      <c r="T239" s="81" t="str">
        <f t="shared" si="124"/>
        <v/>
      </c>
      <c r="U239" s="79"/>
      <c r="V239" s="79"/>
      <c r="W239" s="91"/>
      <c r="X239" s="25">
        <f t="shared" si="125"/>
        <v>0</v>
      </c>
      <c r="Y239" s="25">
        <f t="shared" si="126"/>
        <v>0</v>
      </c>
      <c r="Z239" s="25" t="str">
        <f>IF(X239=1, "", IF(Y239&lt;SUM(Y240:$Y$500), "Empty Row", ""))</f>
        <v/>
      </c>
      <c r="AA239" s="25" t="str">
        <f t="shared" si="117"/>
        <v/>
      </c>
      <c r="AB239" s="25" t="str">
        <f t="shared" si="118"/>
        <v/>
      </c>
      <c r="AC239" s="38" t="str">
        <f t="shared" si="127"/>
        <v/>
      </c>
      <c r="AD239" s="38" t="str">
        <f t="shared" si="128"/>
        <v/>
      </c>
      <c r="AE239" s="38" t="str">
        <f t="shared" si="129"/>
        <v/>
      </c>
      <c r="AF239" s="38" t="str">
        <f t="shared" si="130"/>
        <v/>
      </c>
      <c r="AG239" s="38" t="str">
        <f t="shared" si="131"/>
        <v/>
      </c>
      <c r="AH239" s="26" t="str">
        <f t="shared" si="132"/>
        <v/>
      </c>
      <c r="AI239" s="25" t="str">
        <f t="shared" si="119"/>
        <v/>
      </c>
      <c r="AJ239" s="25" t="str">
        <f t="shared" si="120"/>
        <v/>
      </c>
      <c r="AK239" s="26" t="str">
        <f t="shared" si="133"/>
        <v/>
      </c>
      <c r="AL239" s="38" t="str">
        <f t="shared" si="134"/>
        <v/>
      </c>
      <c r="AM239" s="25" t="str">
        <f t="shared" si="121"/>
        <v/>
      </c>
      <c r="AN239" s="38" t="str">
        <f t="shared" si="135"/>
        <v/>
      </c>
      <c r="AO239" s="38" t="str">
        <f t="shared" si="136"/>
        <v/>
      </c>
      <c r="AP239" s="38" t="str">
        <f t="shared" si="137"/>
        <v/>
      </c>
      <c r="AQ239" s="38" t="str">
        <f t="shared" si="138"/>
        <v/>
      </c>
      <c r="AR239" s="25" t="str">
        <f t="shared" si="122"/>
        <v/>
      </c>
      <c r="AS239" s="25" t="str">
        <f t="shared" si="139"/>
        <v/>
      </c>
      <c r="AT239" s="25" t="str">
        <f t="shared" si="140"/>
        <v/>
      </c>
      <c r="AU239" s="25" t="str">
        <f t="shared" si="141"/>
        <v/>
      </c>
      <c r="AV239" s="60" t="str">
        <f t="shared" si="142"/>
        <v/>
      </c>
      <c r="AW239" s="61" t="str">
        <f t="shared" si="143"/>
        <v/>
      </c>
      <c r="AX239" s="56" t="str">
        <f t="shared" si="144"/>
        <v/>
      </c>
      <c r="AY239" s="61" t="str">
        <f t="shared" si="145"/>
        <v/>
      </c>
      <c r="AZ239" s="62" t="str">
        <f t="shared" si="146"/>
        <v/>
      </c>
      <c r="BA239" s="27" t="str">
        <f t="shared" si="147"/>
        <v/>
      </c>
      <c r="BB239" s="27" t="str">
        <f t="shared" si="148"/>
        <v/>
      </c>
      <c r="BC239" s="27" t="str">
        <f t="shared" si="149"/>
        <v/>
      </c>
      <c r="BD239" s="27" t="str">
        <f t="shared" si="150"/>
        <v/>
      </c>
      <c r="BE239" s="27" t="str">
        <f t="shared" si="151"/>
        <v/>
      </c>
      <c r="BF239" s="27" t="str">
        <f t="shared" si="152"/>
        <v/>
      </c>
      <c r="BG239" s="27" t="str">
        <f t="shared" si="153"/>
        <v/>
      </c>
      <c r="BH239" s="27" t="str">
        <f t="shared" si="154"/>
        <v/>
      </c>
      <c r="BI239" s="27" t="str">
        <f t="shared" si="155"/>
        <v/>
      </c>
      <c r="BJ239" s="27" t="str">
        <f t="shared" si="123"/>
        <v/>
      </c>
      <c r="BK239" s="79"/>
    </row>
    <row r="240" spans="1:63">
      <c r="A240" s="21"/>
      <c r="B240" s="18"/>
      <c r="C240" s="51"/>
      <c r="D240" s="51"/>
      <c r="E240" s="50"/>
      <c r="F240" s="51"/>
      <c r="G240" s="51"/>
      <c r="H240" s="4"/>
      <c r="I240" s="20"/>
      <c r="J240" s="18"/>
      <c r="K240" s="4"/>
      <c r="L240" s="51"/>
      <c r="M240" s="18"/>
      <c r="N240" s="51"/>
      <c r="O240" s="51"/>
      <c r="P240" s="51"/>
      <c r="Q240" s="51"/>
      <c r="R240" s="36"/>
      <c r="S240" s="79"/>
      <c r="T240" s="81" t="str">
        <f t="shared" si="124"/>
        <v/>
      </c>
      <c r="U240" s="79"/>
      <c r="V240" s="79"/>
      <c r="W240" s="91"/>
      <c r="X240" s="25">
        <f t="shared" si="125"/>
        <v>0</v>
      </c>
      <c r="Y240" s="25">
        <f t="shared" si="126"/>
        <v>0</v>
      </c>
      <c r="Z240" s="25" t="str">
        <f>IF(X240=1, "", IF(Y240&lt;SUM(Y241:$Y$500), "Empty Row", ""))</f>
        <v/>
      </c>
      <c r="AA240" s="25" t="str">
        <f t="shared" si="117"/>
        <v/>
      </c>
      <c r="AB240" s="25" t="str">
        <f t="shared" si="118"/>
        <v/>
      </c>
      <c r="AC240" s="38" t="str">
        <f t="shared" si="127"/>
        <v/>
      </c>
      <c r="AD240" s="38" t="str">
        <f t="shared" si="128"/>
        <v/>
      </c>
      <c r="AE240" s="38" t="str">
        <f t="shared" si="129"/>
        <v/>
      </c>
      <c r="AF240" s="38" t="str">
        <f t="shared" si="130"/>
        <v/>
      </c>
      <c r="AG240" s="38" t="str">
        <f t="shared" si="131"/>
        <v/>
      </c>
      <c r="AH240" s="26" t="str">
        <f t="shared" si="132"/>
        <v/>
      </c>
      <c r="AI240" s="25" t="str">
        <f t="shared" si="119"/>
        <v/>
      </c>
      <c r="AJ240" s="25" t="str">
        <f t="shared" si="120"/>
        <v/>
      </c>
      <c r="AK240" s="26" t="str">
        <f t="shared" si="133"/>
        <v/>
      </c>
      <c r="AL240" s="38" t="str">
        <f t="shared" si="134"/>
        <v/>
      </c>
      <c r="AM240" s="25" t="str">
        <f t="shared" si="121"/>
        <v/>
      </c>
      <c r="AN240" s="38" t="str">
        <f t="shared" si="135"/>
        <v/>
      </c>
      <c r="AO240" s="38" t="str">
        <f t="shared" si="136"/>
        <v/>
      </c>
      <c r="AP240" s="38" t="str">
        <f t="shared" si="137"/>
        <v/>
      </c>
      <c r="AQ240" s="38" t="str">
        <f t="shared" si="138"/>
        <v/>
      </c>
      <c r="AR240" s="25" t="str">
        <f t="shared" si="122"/>
        <v/>
      </c>
      <c r="AS240" s="25" t="str">
        <f t="shared" si="139"/>
        <v/>
      </c>
      <c r="AT240" s="25" t="str">
        <f t="shared" si="140"/>
        <v/>
      </c>
      <c r="AU240" s="25" t="str">
        <f t="shared" si="141"/>
        <v/>
      </c>
      <c r="AV240" s="60" t="str">
        <f t="shared" si="142"/>
        <v/>
      </c>
      <c r="AW240" s="61" t="str">
        <f t="shared" si="143"/>
        <v/>
      </c>
      <c r="AX240" s="56" t="str">
        <f t="shared" si="144"/>
        <v/>
      </c>
      <c r="AY240" s="61" t="str">
        <f t="shared" si="145"/>
        <v/>
      </c>
      <c r="AZ240" s="62" t="str">
        <f t="shared" si="146"/>
        <v/>
      </c>
      <c r="BA240" s="27" t="str">
        <f t="shared" si="147"/>
        <v/>
      </c>
      <c r="BB240" s="27" t="str">
        <f t="shared" si="148"/>
        <v/>
      </c>
      <c r="BC240" s="27" t="str">
        <f t="shared" si="149"/>
        <v/>
      </c>
      <c r="BD240" s="27" t="str">
        <f t="shared" si="150"/>
        <v/>
      </c>
      <c r="BE240" s="27" t="str">
        <f t="shared" si="151"/>
        <v/>
      </c>
      <c r="BF240" s="27" t="str">
        <f t="shared" si="152"/>
        <v/>
      </c>
      <c r="BG240" s="27" t="str">
        <f t="shared" si="153"/>
        <v/>
      </c>
      <c r="BH240" s="27" t="str">
        <f t="shared" si="154"/>
        <v/>
      </c>
      <c r="BI240" s="27" t="str">
        <f t="shared" si="155"/>
        <v/>
      </c>
      <c r="BJ240" s="27" t="str">
        <f t="shared" si="123"/>
        <v/>
      </c>
      <c r="BK240" s="79"/>
    </row>
    <row r="241" spans="1:63">
      <c r="A241" s="21"/>
      <c r="B241" s="18"/>
      <c r="C241" s="51"/>
      <c r="D241" s="51"/>
      <c r="E241" s="50"/>
      <c r="F241" s="51"/>
      <c r="G241" s="51"/>
      <c r="H241" s="4"/>
      <c r="I241" s="20"/>
      <c r="J241" s="18"/>
      <c r="K241" s="4"/>
      <c r="L241" s="51"/>
      <c r="M241" s="18"/>
      <c r="N241" s="51"/>
      <c r="O241" s="51"/>
      <c r="P241" s="51"/>
      <c r="Q241" s="51"/>
      <c r="R241" s="36"/>
      <c r="S241" s="79"/>
      <c r="T241" s="81" t="str">
        <f t="shared" si="124"/>
        <v/>
      </c>
      <c r="U241" s="79"/>
      <c r="V241" s="79"/>
      <c r="W241" s="91"/>
      <c r="X241" s="25">
        <f t="shared" si="125"/>
        <v>0</v>
      </c>
      <c r="Y241" s="25">
        <f t="shared" si="126"/>
        <v>0</v>
      </c>
      <c r="Z241" s="25" t="str">
        <f>IF(X241=1, "", IF(Y241&lt;SUM(Y242:$Y$500), "Empty Row", ""))</f>
        <v/>
      </c>
      <c r="AA241" s="25" t="str">
        <f t="shared" si="117"/>
        <v/>
      </c>
      <c r="AB241" s="25" t="str">
        <f t="shared" si="118"/>
        <v/>
      </c>
      <c r="AC241" s="38" t="str">
        <f t="shared" si="127"/>
        <v/>
      </c>
      <c r="AD241" s="38" t="str">
        <f t="shared" si="128"/>
        <v/>
      </c>
      <c r="AE241" s="38" t="str">
        <f t="shared" si="129"/>
        <v/>
      </c>
      <c r="AF241" s="38" t="str">
        <f t="shared" si="130"/>
        <v/>
      </c>
      <c r="AG241" s="38" t="str">
        <f t="shared" si="131"/>
        <v/>
      </c>
      <c r="AH241" s="26" t="str">
        <f t="shared" si="132"/>
        <v/>
      </c>
      <c r="AI241" s="25" t="str">
        <f t="shared" si="119"/>
        <v/>
      </c>
      <c r="AJ241" s="25" t="str">
        <f t="shared" si="120"/>
        <v/>
      </c>
      <c r="AK241" s="26" t="str">
        <f t="shared" si="133"/>
        <v/>
      </c>
      <c r="AL241" s="38" t="str">
        <f t="shared" si="134"/>
        <v/>
      </c>
      <c r="AM241" s="25" t="str">
        <f t="shared" si="121"/>
        <v/>
      </c>
      <c r="AN241" s="38" t="str">
        <f t="shared" si="135"/>
        <v/>
      </c>
      <c r="AO241" s="38" t="str">
        <f t="shared" si="136"/>
        <v/>
      </c>
      <c r="AP241" s="38" t="str">
        <f t="shared" si="137"/>
        <v/>
      </c>
      <c r="AQ241" s="38" t="str">
        <f t="shared" si="138"/>
        <v/>
      </c>
      <c r="AR241" s="25" t="str">
        <f t="shared" si="122"/>
        <v/>
      </c>
      <c r="AS241" s="25" t="str">
        <f t="shared" si="139"/>
        <v/>
      </c>
      <c r="AT241" s="25" t="str">
        <f t="shared" si="140"/>
        <v/>
      </c>
      <c r="AU241" s="25" t="str">
        <f t="shared" si="141"/>
        <v/>
      </c>
      <c r="AV241" s="60" t="str">
        <f t="shared" si="142"/>
        <v/>
      </c>
      <c r="AW241" s="61" t="str">
        <f t="shared" si="143"/>
        <v/>
      </c>
      <c r="AX241" s="56" t="str">
        <f t="shared" si="144"/>
        <v/>
      </c>
      <c r="AY241" s="61" t="str">
        <f t="shared" si="145"/>
        <v/>
      </c>
      <c r="AZ241" s="62" t="str">
        <f t="shared" si="146"/>
        <v/>
      </c>
      <c r="BA241" s="27" t="str">
        <f t="shared" si="147"/>
        <v/>
      </c>
      <c r="BB241" s="27" t="str">
        <f t="shared" si="148"/>
        <v/>
      </c>
      <c r="BC241" s="27" t="str">
        <f t="shared" si="149"/>
        <v/>
      </c>
      <c r="BD241" s="27" t="str">
        <f t="shared" si="150"/>
        <v/>
      </c>
      <c r="BE241" s="27" t="str">
        <f t="shared" si="151"/>
        <v/>
      </c>
      <c r="BF241" s="27" t="str">
        <f t="shared" si="152"/>
        <v/>
      </c>
      <c r="BG241" s="27" t="str">
        <f t="shared" si="153"/>
        <v/>
      </c>
      <c r="BH241" s="27" t="str">
        <f t="shared" si="154"/>
        <v/>
      </c>
      <c r="BI241" s="27" t="str">
        <f t="shared" si="155"/>
        <v/>
      </c>
      <c r="BJ241" s="27" t="str">
        <f t="shared" si="123"/>
        <v/>
      </c>
      <c r="BK241" s="79"/>
    </row>
    <row r="242" spans="1:63">
      <c r="A242" s="21"/>
      <c r="B242" s="18"/>
      <c r="C242" s="51"/>
      <c r="D242" s="51"/>
      <c r="E242" s="50"/>
      <c r="F242" s="51"/>
      <c r="G242" s="51"/>
      <c r="H242" s="4"/>
      <c r="I242" s="20"/>
      <c r="J242" s="18"/>
      <c r="K242" s="4"/>
      <c r="L242" s="51"/>
      <c r="M242" s="18"/>
      <c r="N242" s="51"/>
      <c r="O242" s="51"/>
      <c r="P242" s="51"/>
      <c r="Q242" s="51"/>
      <c r="R242" s="36"/>
      <c r="S242" s="79"/>
      <c r="T242" s="81" t="str">
        <f t="shared" si="124"/>
        <v/>
      </c>
      <c r="U242" s="79"/>
      <c r="V242" s="79"/>
      <c r="W242" s="91"/>
      <c r="X242" s="25">
        <f t="shared" si="125"/>
        <v>0</v>
      </c>
      <c r="Y242" s="25">
        <f t="shared" si="126"/>
        <v>0</v>
      </c>
      <c r="Z242" s="25" t="str">
        <f>IF(X242=1, "", IF(Y242&lt;SUM(Y243:$Y$500), "Empty Row", ""))</f>
        <v/>
      </c>
      <c r="AA242" s="25" t="str">
        <f t="shared" si="117"/>
        <v/>
      </c>
      <c r="AB242" s="25" t="str">
        <f t="shared" si="118"/>
        <v/>
      </c>
      <c r="AC242" s="38" t="str">
        <f t="shared" si="127"/>
        <v/>
      </c>
      <c r="AD242" s="38" t="str">
        <f t="shared" si="128"/>
        <v/>
      </c>
      <c r="AE242" s="38" t="str">
        <f t="shared" si="129"/>
        <v/>
      </c>
      <c r="AF242" s="38" t="str">
        <f t="shared" si="130"/>
        <v/>
      </c>
      <c r="AG242" s="38" t="str">
        <f t="shared" si="131"/>
        <v/>
      </c>
      <c r="AH242" s="26" t="str">
        <f t="shared" si="132"/>
        <v/>
      </c>
      <c r="AI242" s="25" t="str">
        <f t="shared" si="119"/>
        <v/>
      </c>
      <c r="AJ242" s="25" t="str">
        <f t="shared" si="120"/>
        <v/>
      </c>
      <c r="AK242" s="26" t="str">
        <f t="shared" si="133"/>
        <v/>
      </c>
      <c r="AL242" s="38" t="str">
        <f t="shared" si="134"/>
        <v/>
      </c>
      <c r="AM242" s="25" t="str">
        <f t="shared" si="121"/>
        <v/>
      </c>
      <c r="AN242" s="38" t="str">
        <f t="shared" si="135"/>
        <v/>
      </c>
      <c r="AO242" s="38" t="str">
        <f t="shared" si="136"/>
        <v/>
      </c>
      <c r="AP242" s="38" t="str">
        <f t="shared" si="137"/>
        <v/>
      </c>
      <c r="AQ242" s="38" t="str">
        <f t="shared" si="138"/>
        <v/>
      </c>
      <c r="AR242" s="25" t="str">
        <f t="shared" si="122"/>
        <v/>
      </c>
      <c r="AS242" s="25" t="str">
        <f t="shared" si="139"/>
        <v/>
      </c>
      <c r="AT242" s="25" t="str">
        <f t="shared" si="140"/>
        <v/>
      </c>
      <c r="AU242" s="25" t="str">
        <f t="shared" si="141"/>
        <v/>
      </c>
      <c r="AV242" s="60" t="str">
        <f t="shared" si="142"/>
        <v/>
      </c>
      <c r="AW242" s="61" t="str">
        <f t="shared" si="143"/>
        <v/>
      </c>
      <c r="AX242" s="56" t="str">
        <f t="shared" si="144"/>
        <v/>
      </c>
      <c r="AY242" s="61" t="str">
        <f t="shared" si="145"/>
        <v/>
      </c>
      <c r="AZ242" s="62" t="str">
        <f t="shared" si="146"/>
        <v/>
      </c>
      <c r="BA242" s="27" t="str">
        <f t="shared" si="147"/>
        <v/>
      </c>
      <c r="BB242" s="27" t="str">
        <f t="shared" si="148"/>
        <v/>
      </c>
      <c r="BC242" s="27" t="str">
        <f t="shared" si="149"/>
        <v/>
      </c>
      <c r="BD242" s="27" t="str">
        <f t="shared" si="150"/>
        <v/>
      </c>
      <c r="BE242" s="27" t="str">
        <f t="shared" si="151"/>
        <v/>
      </c>
      <c r="BF242" s="27" t="str">
        <f t="shared" si="152"/>
        <v/>
      </c>
      <c r="BG242" s="27" t="str">
        <f t="shared" si="153"/>
        <v/>
      </c>
      <c r="BH242" s="27" t="str">
        <f t="shared" si="154"/>
        <v/>
      </c>
      <c r="BI242" s="27" t="str">
        <f t="shared" si="155"/>
        <v/>
      </c>
      <c r="BJ242" s="27" t="str">
        <f t="shared" si="123"/>
        <v/>
      </c>
      <c r="BK242" s="79"/>
    </row>
    <row r="243" spans="1:63">
      <c r="A243" s="21"/>
      <c r="B243" s="18"/>
      <c r="C243" s="51"/>
      <c r="D243" s="51"/>
      <c r="E243" s="50"/>
      <c r="F243" s="51"/>
      <c r="G243" s="51"/>
      <c r="H243" s="4"/>
      <c r="I243" s="20"/>
      <c r="J243" s="18"/>
      <c r="K243" s="4"/>
      <c r="L243" s="51"/>
      <c r="M243" s="18"/>
      <c r="N243" s="51"/>
      <c r="O243" s="51"/>
      <c r="P243" s="51"/>
      <c r="Q243" s="51"/>
      <c r="R243" s="36"/>
      <c r="S243" s="79"/>
      <c r="T243" s="81" t="str">
        <f t="shared" si="124"/>
        <v/>
      </c>
      <c r="U243" s="79"/>
      <c r="V243" s="79"/>
      <c r="W243" s="91"/>
      <c r="X243" s="25">
        <f t="shared" si="125"/>
        <v>0</v>
      </c>
      <c r="Y243" s="25">
        <f t="shared" si="126"/>
        <v>0</v>
      </c>
      <c r="Z243" s="25" t="str">
        <f>IF(X243=1, "", IF(Y243&lt;SUM(Y244:$Y$500), "Empty Row", ""))</f>
        <v/>
      </c>
      <c r="AA243" s="25" t="str">
        <f t="shared" si="117"/>
        <v/>
      </c>
      <c r="AB243" s="25" t="str">
        <f t="shared" si="118"/>
        <v/>
      </c>
      <c r="AC243" s="38" t="str">
        <f t="shared" si="127"/>
        <v/>
      </c>
      <c r="AD243" s="38" t="str">
        <f t="shared" si="128"/>
        <v/>
      </c>
      <c r="AE243" s="38" t="str">
        <f t="shared" si="129"/>
        <v/>
      </c>
      <c r="AF243" s="38" t="str">
        <f t="shared" si="130"/>
        <v/>
      </c>
      <c r="AG243" s="38" t="str">
        <f t="shared" si="131"/>
        <v/>
      </c>
      <c r="AH243" s="26" t="str">
        <f t="shared" si="132"/>
        <v/>
      </c>
      <c r="AI243" s="25" t="str">
        <f t="shared" si="119"/>
        <v/>
      </c>
      <c r="AJ243" s="25" t="str">
        <f t="shared" si="120"/>
        <v/>
      </c>
      <c r="AK243" s="26" t="str">
        <f t="shared" si="133"/>
        <v/>
      </c>
      <c r="AL243" s="38" t="str">
        <f t="shared" si="134"/>
        <v/>
      </c>
      <c r="AM243" s="25" t="str">
        <f t="shared" si="121"/>
        <v/>
      </c>
      <c r="AN243" s="38" t="str">
        <f t="shared" si="135"/>
        <v/>
      </c>
      <c r="AO243" s="38" t="str">
        <f t="shared" si="136"/>
        <v/>
      </c>
      <c r="AP243" s="38" t="str">
        <f t="shared" si="137"/>
        <v/>
      </c>
      <c r="AQ243" s="38" t="str">
        <f t="shared" si="138"/>
        <v/>
      </c>
      <c r="AR243" s="25" t="str">
        <f t="shared" si="122"/>
        <v/>
      </c>
      <c r="AS243" s="25" t="str">
        <f t="shared" si="139"/>
        <v/>
      </c>
      <c r="AT243" s="25" t="str">
        <f t="shared" si="140"/>
        <v/>
      </c>
      <c r="AU243" s="25" t="str">
        <f t="shared" si="141"/>
        <v/>
      </c>
      <c r="AV243" s="60" t="str">
        <f t="shared" si="142"/>
        <v/>
      </c>
      <c r="AW243" s="61" t="str">
        <f t="shared" si="143"/>
        <v/>
      </c>
      <c r="AX243" s="56" t="str">
        <f t="shared" si="144"/>
        <v/>
      </c>
      <c r="AY243" s="61" t="str">
        <f t="shared" si="145"/>
        <v/>
      </c>
      <c r="AZ243" s="62" t="str">
        <f t="shared" si="146"/>
        <v/>
      </c>
      <c r="BA243" s="27" t="str">
        <f t="shared" si="147"/>
        <v/>
      </c>
      <c r="BB243" s="27" t="str">
        <f t="shared" si="148"/>
        <v/>
      </c>
      <c r="BC243" s="27" t="str">
        <f t="shared" si="149"/>
        <v/>
      </c>
      <c r="BD243" s="27" t="str">
        <f t="shared" si="150"/>
        <v/>
      </c>
      <c r="BE243" s="27" t="str">
        <f t="shared" si="151"/>
        <v/>
      </c>
      <c r="BF243" s="27" t="str">
        <f t="shared" si="152"/>
        <v/>
      </c>
      <c r="BG243" s="27" t="str">
        <f t="shared" si="153"/>
        <v/>
      </c>
      <c r="BH243" s="27" t="str">
        <f t="shared" si="154"/>
        <v/>
      </c>
      <c r="BI243" s="27" t="str">
        <f t="shared" si="155"/>
        <v/>
      </c>
      <c r="BJ243" s="27" t="str">
        <f t="shared" si="123"/>
        <v/>
      </c>
      <c r="BK243" s="79"/>
    </row>
    <row r="244" spans="1:63">
      <c r="A244" s="21"/>
      <c r="B244" s="18"/>
      <c r="C244" s="51"/>
      <c r="D244" s="51"/>
      <c r="E244" s="50"/>
      <c r="F244" s="51"/>
      <c r="G244" s="51"/>
      <c r="H244" s="4"/>
      <c r="I244" s="20"/>
      <c r="J244" s="18"/>
      <c r="K244" s="4"/>
      <c r="L244" s="51"/>
      <c r="M244" s="18"/>
      <c r="N244" s="51"/>
      <c r="O244" s="51"/>
      <c r="P244" s="51"/>
      <c r="Q244" s="51"/>
      <c r="R244" s="36"/>
      <c r="S244" s="79"/>
      <c r="T244" s="81" t="str">
        <f t="shared" si="124"/>
        <v/>
      </c>
      <c r="U244" s="79"/>
      <c r="V244" s="79"/>
      <c r="W244" s="91"/>
      <c r="X244" s="25">
        <f t="shared" si="125"/>
        <v>0</v>
      </c>
      <c r="Y244" s="25">
        <f t="shared" si="126"/>
        <v>0</v>
      </c>
      <c r="Z244" s="25" t="str">
        <f>IF(X244=1, "", IF(Y244&lt;SUM(Y245:$Y$500), "Empty Row", ""))</f>
        <v/>
      </c>
      <c r="AA244" s="25" t="str">
        <f t="shared" si="117"/>
        <v/>
      </c>
      <c r="AB244" s="25" t="str">
        <f t="shared" si="118"/>
        <v/>
      </c>
      <c r="AC244" s="38" t="str">
        <f t="shared" si="127"/>
        <v/>
      </c>
      <c r="AD244" s="38" t="str">
        <f t="shared" si="128"/>
        <v/>
      </c>
      <c r="AE244" s="38" t="str">
        <f t="shared" si="129"/>
        <v/>
      </c>
      <c r="AF244" s="38" t="str">
        <f t="shared" si="130"/>
        <v/>
      </c>
      <c r="AG244" s="38" t="str">
        <f t="shared" si="131"/>
        <v/>
      </c>
      <c r="AH244" s="26" t="str">
        <f t="shared" si="132"/>
        <v/>
      </c>
      <c r="AI244" s="25" t="str">
        <f t="shared" si="119"/>
        <v/>
      </c>
      <c r="AJ244" s="25" t="str">
        <f t="shared" si="120"/>
        <v/>
      </c>
      <c r="AK244" s="26" t="str">
        <f t="shared" si="133"/>
        <v/>
      </c>
      <c r="AL244" s="38" t="str">
        <f t="shared" si="134"/>
        <v/>
      </c>
      <c r="AM244" s="25" t="str">
        <f t="shared" si="121"/>
        <v/>
      </c>
      <c r="AN244" s="38" t="str">
        <f t="shared" si="135"/>
        <v/>
      </c>
      <c r="AO244" s="38" t="str">
        <f t="shared" si="136"/>
        <v/>
      </c>
      <c r="AP244" s="38" t="str">
        <f t="shared" si="137"/>
        <v/>
      </c>
      <c r="AQ244" s="38" t="str">
        <f t="shared" si="138"/>
        <v/>
      </c>
      <c r="AR244" s="25" t="str">
        <f t="shared" si="122"/>
        <v/>
      </c>
      <c r="AS244" s="25" t="str">
        <f t="shared" si="139"/>
        <v/>
      </c>
      <c r="AT244" s="25" t="str">
        <f t="shared" si="140"/>
        <v/>
      </c>
      <c r="AU244" s="25" t="str">
        <f t="shared" si="141"/>
        <v/>
      </c>
      <c r="AV244" s="60" t="str">
        <f t="shared" si="142"/>
        <v/>
      </c>
      <c r="AW244" s="61" t="str">
        <f t="shared" si="143"/>
        <v/>
      </c>
      <c r="AX244" s="56" t="str">
        <f t="shared" si="144"/>
        <v/>
      </c>
      <c r="AY244" s="61" t="str">
        <f t="shared" si="145"/>
        <v/>
      </c>
      <c r="AZ244" s="62" t="str">
        <f t="shared" si="146"/>
        <v/>
      </c>
      <c r="BA244" s="27" t="str">
        <f t="shared" si="147"/>
        <v/>
      </c>
      <c r="BB244" s="27" t="str">
        <f t="shared" si="148"/>
        <v/>
      </c>
      <c r="BC244" s="27" t="str">
        <f t="shared" si="149"/>
        <v/>
      </c>
      <c r="BD244" s="27" t="str">
        <f t="shared" si="150"/>
        <v/>
      </c>
      <c r="BE244" s="27" t="str">
        <f t="shared" si="151"/>
        <v/>
      </c>
      <c r="BF244" s="27" t="str">
        <f t="shared" si="152"/>
        <v/>
      </c>
      <c r="BG244" s="27" t="str">
        <f t="shared" si="153"/>
        <v/>
      </c>
      <c r="BH244" s="27" t="str">
        <f t="shared" si="154"/>
        <v/>
      </c>
      <c r="BI244" s="27" t="str">
        <f t="shared" si="155"/>
        <v/>
      </c>
      <c r="BJ244" s="27" t="str">
        <f t="shared" si="123"/>
        <v/>
      </c>
      <c r="BK244" s="79"/>
    </row>
    <row r="245" spans="1:63">
      <c r="A245" s="21"/>
      <c r="B245" s="18"/>
      <c r="C245" s="51"/>
      <c r="D245" s="51"/>
      <c r="E245" s="50"/>
      <c r="F245" s="51"/>
      <c r="G245" s="51"/>
      <c r="H245" s="4"/>
      <c r="I245" s="20"/>
      <c r="J245" s="18"/>
      <c r="K245" s="4"/>
      <c r="L245" s="51"/>
      <c r="M245" s="18"/>
      <c r="N245" s="51"/>
      <c r="O245" s="51"/>
      <c r="P245" s="51"/>
      <c r="Q245" s="51"/>
      <c r="R245" s="36"/>
      <c r="S245" s="79"/>
      <c r="T245" s="81" t="str">
        <f t="shared" si="124"/>
        <v/>
      </c>
      <c r="U245" s="79"/>
      <c r="V245" s="79"/>
      <c r="W245" s="91"/>
      <c r="X245" s="25">
        <f t="shared" si="125"/>
        <v>0</v>
      </c>
      <c r="Y245" s="25">
        <f t="shared" si="126"/>
        <v>0</v>
      </c>
      <c r="Z245" s="25" t="str">
        <f>IF(X245=1, "", IF(Y245&lt;SUM(Y246:$Y$500), "Empty Row", ""))</f>
        <v/>
      </c>
      <c r="AA245" s="25" t="str">
        <f t="shared" si="117"/>
        <v/>
      </c>
      <c r="AB245" s="25" t="str">
        <f t="shared" si="118"/>
        <v/>
      </c>
      <c r="AC245" s="38" t="str">
        <f t="shared" si="127"/>
        <v/>
      </c>
      <c r="AD245" s="38" t="str">
        <f t="shared" si="128"/>
        <v/>
      </c>
      <c r="AE245" s="38" t="str">
        <f t="shared" si="129"/>
        <v/>
      </c>
      <c r="AF245" s="38" t="str">
        <f t="shared" si="130"/>
        <v/>
      </c>
      <c r="AG245" s="38" t="str">
        <f t="shared" si="131"/>
        <v/>
      </c>
      <c r="AH245" s="26" t="str">
        <f t="shared" si="132"/>
        <v/>
      </c>
      <c r="AI245" s="25" t="str">
        <f t="shared" si="119"/>
        <v/>
      </c>
      <c r="AJ245" s="25" t="str">
        <f t="shared" si="120"/>
        <v/>
      </c>
      <c r="AK245" s="26" t="str">
        <f t="shared" si="133"/>
        <v/>
      </c>
      <c r="AL245" s="38" t="str">
        <f t="shared" si="134"/>
        <v/>
      </c>
      <c r="AM245" s="25" t="str">
        <f t="shared" si="121"/>
        <v/>
      </c>
      <c r="AN245" s="38" t="str">
        <f t="shared" si="135"/>
        <v/>
      </c>
      <c r="AO245" s="38" t="str">
        <f t="shared" si="136"/>
        <v/>
      </c>
      <c r="AP245" s="38" t="str">
        <f t="shared" si="137"/>
        <v/>
      </c>
      <c r="AQ245" s="38" t="str">
        <f t="shared" si="138"/>
        <v/>
      </c>
      <c r="AR245" s="25" t="str">
        <f t="shared" si="122"/>
        <v/>
      </c>
      <c r="AS245" s="25" t="str">
        <f t="shared" si="139"/>
        <v/>
      </c>
      <c r="AT245" s="25" t="str">
        <f t="shared" si="140"/>
        <v/>
      </c>
      <c r="AU245" s="25" t="str">
        <f t="shared" si="141"/>
        <v/>
      </c>
      <c r="AV245" s="60" t="str">
        <f t="shared" si="142"/>
        <v/>
      </c>
      <c r="AW245" s="61" t="str">
        <f t="shared" si="143"/>
        <v/>
      </c>
      <c r="AX245" s="56" t="str">
        <f t="shared" si="144"/>
        <v/>
      </c>
      <c r="AY245" s="61" t="str">
        <f t="shared" si="145"/>
        <v/>
      </c>
      <c r="AZ245" s="62" t="str">
        <f t="shared" si="146"/>
        <v/>
      </c>
      <c r="BA245" s="27" t="str">
        <f t="shared" si="147"/>
        <v/>
      </c>
      <c r="BB245" s="27" t="str">
        <f t="shared" si="148"/>
        <v/>
      </c>
      <c r="BC245" s="27" t="str">
        <f t="shared" si="149"/>
        <v/>
      </c>
      <c r="BD245" s="27" t="str">
        <f t="shared" si="150"/>
        <v/>
      </c>
      <c r="BE245" s="27" t="str">
        <f t="shared" si="151"/>
        <v/>
      </c>
      <c r="BF245" s="27" t="str">
        <f t="shared" si="152"/>
        <v/>
      </c>
      <c r="BG245" s="27" t="str">
        <f t="shared" si="153"/>
        <v/>
      </c>
      <c r="BH245" s="27" t="str">
        <f t="shared" si="154"/>
        <v/>
      </c>
      <c r="BI245" s="27" t="str">
        <f t="shared" si="155"/>
        <v/>
      </c>
      <c r="BJ245" s="27" t="str">
        <f t="shared" si="123"/>
        <v/>
      </c>
      <c r="BK245" s="79"/>
    </row>
    <row r="246" spans="1:63">
      <c r="A246" s="21"/>
      <c r="B246" s="18"/>
      <c r="C246" s="51"/>
      <c r="D246" s="51"/>
      <c r="E246" s="50"/>
      <c r="F246" s="51"/>
      <c r="G246" s="51"/>
      <c r="H246" s="4"/>
      <c r="I246" s="20"/>
      <c r="J246" s="18"/>
      <c r="K246" s="4"/>
      <c r="L246" s="51"/>
      <c r="M246" s="18"/>
      <c r="N246" s="51"/>
      <c r="O246" s="51"/>
      <c r="P246" s="51"/>
      <c r="Q246" s="51"/>
      <c r="R246" s="36"/>
      <c r="S246" s="79"/>
      <c r="T246" s="81" t="str">
        <f t="shared" si="124"/>
        <v/>
      </c>
      <c r="U246" s="79"/>
      <c r="V246" s="79"/>
      <c r="W246" s="91"/>
      <c r="X246" s="25">
        <f t="shared" si="125"/>
        <v>0</v>
      </c>
      <c r="Y246" s="25">
        <f t="shared" si="126"/>
        <v>0</v>
      </c>
      <c r="Z246" s="25" t="str">
        <f>IF(X246=1, "", IF(Y246&lt;SUM(Y247:$Y$500), "Empty Row", ""))</f>
        <v/>
      </c>
      <c r="AA246" s="25" t="str">
        <f t="shared" si="117"/>
        <v/>
      </c>
      <c r="AB246" s="25" t="str">
        <f t="shared" si="118"/>
        <v/>
      </c>
      <c r="AC246" s="38" t="str">
        <f t="shared" si="127"/>
        <v/>
      </c>
      <c r="AD246" s="38" t="str">
        <f t="shared" si="128"/>
        <v/>
      </c>
      <c r="AE246" s="38" t="str">
        <f t="shared" si="129"/>
        <v/>
      </c>
      <c r="AF246" s="38" t="str">
        <f t="shared" si="130"/>
        <v/>
      </c>
      <c r="AG246" s="38" t="str">
        <f t="shared" si="131"/>
        <v/>
      </c>
      <c r="AH246" s="26" t="str">
        <f t="shared" si="132"/>
        <v/>
      </c>
      <c r="AI246" s="25" t="str">
        <f t="shared" si="119"/>
        <v/>
      </c>
      <c r="AJ246" s="25" t="str">
        <f t="shared" si="120"/>
        <v/>
      </c>
      <c r="AK246" s="26" t="str">
        <f t="shared" si="133"/>
        <v/>
      </c>
      <c r="AL246" s="38" t="str">
        <f t="shared" si="134"/>
        <v/>
      </c>
      <c r="AM246" s="25" t="str">
        <f t="shared" si="121"/>
        <v/>
      </c>
      <c r="AN246" s="38" t="str">
        <f t="shared" si="135"/>
        <v/>
      </c>
      <c r="AO246" s="38" t="str">
        <f t="shared" si="136"/>
        <v/>
      </c>
      <c r="AP246" s="38" t="str">
        <f t="shared" si="137"/>
        <v/>
      </c>
      <c r="AQ246" s="38" t="str">
        <f t="shared" si="138"/>
        <v/>
      </c>
      <c r="AR246" s="25" t="str">
        <f t="shared" si="122"/>
        <v/>
      </c>
      <c r="AS246" s="25" t="str">
        <f t="shared" si="139"/>
        <v/>
      </c>
      <c r="AT246" s="25" t="str">
        <f t="shared" si="140"/>
        <v/>
      </c>
      <c r="AU246" s="25" t="str">
        <f t="shared" si="141"/>
        <v/>
      </c>
      <c r="AV246" s="60" t="str">
        <f t="shared" si="142"/>
        <v/>
      </c>
      <c r="AW246" s="61" t="str">
        <f t="shared" si="143"/>
        <v/>
      </c>
      <c r="AX246" s="56" t="str">
        <f t="shared" si="144"/>
        <v/>
      </c>
      <c r="AY246" s="61" t="str">
        <f t="shared" si="145"/>
        <v/>
      </c>
      <c r="AZ246" s="62" t="str">
        <f t="shared" si="146"/>
        <v/>
      </c>
      <c r="BA246" s="27" t="str">
        <f t="shared" si="147"/>
        <v/>
      </c>
      <c r="BB246" s="27" t="str">
        <f t="shared" si="148"/>
        <v/>
      </c>
      <c r="BC246" s="27" t="str">
        <f t="shared" si="149"/>
        <v/>
      </c>
      <c r="BD246" s="27" t="str">
        <f t="shared" si="150"/>
        <v/>
      </c>
      <c r="BE246" s="27" t="str">
        <f t="shared" si="151"/>
        <v/>
      </c>
      <c r="BF246" s="27" t="str">
        <f t="shared" si="152"/>
        <v/>
      </c>
      <c r="BG246" s="27" t="str">
        <f t="shared" si="153"/>
        <v/>
      </c>
      <c r="BH246" s="27" t="str">
        <f t="shared" si="154"/>
        <v/>
      </c>
      <c r="BI246" s="27" t="str">
        <f t="shared" si="155"/>
        <v/>
      </c>
      <c r="BJ246" s="27" t="str">
        <f t="shared" si="123"/>
        <v/>
      </c>
      <c r="BK246" s="79"/>
    </row>
    <row r="247" spans="1:63">
      <c r="A247" s="21"/>
      <c r="B247" s="18"/>
      <c r="C247" s="51"/>
      <c r="D247" s="51"/>
      <c r="E247" s="50"/>
      <c r="F247" s="51"/>
      <c r="G247" s="51"/>
      <c r="H247" s="4"/>
      <c r="I247" s="20"/>
      <c r="J247" s="18"/>
      <c r="K247" s="4"/>
      <c r="L247" s="51"/>
      <c r="M247" s="18"/>
      <c r="N247" s="51"/>
      <c r="O247" s="51"/>
      <c r="P247" s="51"/>
      <c r="Q247" s="51"/>
      <c r="R247" s="36"/>
      <c r="S247" s="79"/>
      <c r="T247" s="81" t="str">
        <f t="shared" si="124"/>
        <v/>
      </c>
      <c r="U247" s="79"/>
      <c r="V247" s="79"/>
      <c r="W247" s="91"/>
      <c r="X247" s="25">
        <f t="shared" si="125"/>
        <v>0</v>
      </c>
      <c r="Y247" s="25">
        <f t="shared" si="126"/>
        <v>0</v>
      </c>
      <c r="Z247" s="25" t="str">
        <f>IF(X247=1, "", IF(Y247&lt;SUM(Y248:$Y$500), "Empty Row", ""))</f>
        <v/>
      </c>
      <c r="AA247" s="25" t="str">
        <f t="shared" si="117"/>
        <v/>
      </c>
      <c r="AB247" s="25" t="str">
        <f t="shared" si="118"/>
        <v/>
      </c>
      <c r="AC247" s="38" t="str">
        <f t="shared" si="127"/>
        <v/>
      </c>
      <c r="AD247" s="38" t="str">
        <f t="shared" si="128"/>
        <v/>
      </c>
      <c r="AE247" s="38" t="str">
        <f t="shared" si="129"/>
        <v/>
      </c>
      <c r="AF247" s="38" t="str">
        <f t="shared" si="130"/>
        <v/>
      </c>
      <c r="AG247" s="38" t="str">
        <f t="shared" si="131"/>
        <v/>
      </c>
      <c r="AH247" s="26" t="str">
        <f t="shared" si="132"/>
        <v/>
      </c>
      <c r="AI247" s="25" t="str">
        <f t="shared" si="119"/>
        <v/>
      </c>
      <c r="AJ247" s="25" t="str">
        <f t="shared" si="120"/>
        <v/>
      </c>
      <c r="AK247" s="26" t="str">
        <f t="shared" si="133"/>
        <v/>
      </c>
      <c r="AL247" s="38" t="str">
        <f t="shared" si="134"/>
        <v/>
      </c>
      <c r="AM247" s="25" t="str">
        <f t="shared" si="121"/>
        <v/>
      </c>
      <c r="AN247" s="38" t="str">
        <f t="shared" si="135"/>
        <v/>
      </c>
      <c r="AO247" s="38" t="str">
        <f t="shared" si="136"/>
        <v/>
      </c>
      <c r="AP247" s="38" t="str">
        <f t="shared" si="137"/>
        <v/>
      </c>
      <c r="AQ247" s="38" t="str">
        <f t="shared" si="138"/>
        <v/>
      </c>
      <c r="AR247" s="25" t="str">
        <f t="shared" si="122"/>
        <v/>
      </c>
      <c r="AS247" s="25" t="str">
        <f t="shared" si="139"/>
        <v/>
      </c>
      <c r="AT247" s="25" t="str">
        <f t="shared" si="140"/>
        <v/>
      </c>
      <c r="AU247" s="25" t="str">
        <f t="shared" si="141"/>
        <v/>
      </c>
      <c r="AV247" s="60" t="str">
        <f t="shared" si="142"/>
        <v/>
      </c>
      <c r="AW247" s="61" t="str">
        <f t="shared" si="143"/>
        <v/>
      </c>
      <c r="AX247" s="56" t="str">
        <f t="shared" si="144"/>
        <v/>
      </c>
      <c r="AY247" s="61" t="str">
        <f t="shared" si="145"/>
        <v/>
      </c>
      <c r="AZ247" s="62" t="str">
        <f t="shared" si="146"/>
        <v/>
      </c>
      <c r="BA247" s="27" t="str">
        <f t="shared" si="147"/>
        <v/>
      </c>
      <c r="BB247" s="27" t="str">
        <f t="shared" si="148"/>
        <v/>
      </c>
      <c r="BC247" s="27" t="str">
        <f t="shared" si="149"/>
        <v/>
      </c>
      <c r="BD247" s="27" t="str">
        <f t="shared" si="150"/>
        <v/>
      </c>
      <c r="BE247" s="27" t="str">
        <f t="shared" si="151"/>
        <v/>
      </c>
      <c r="BF247" s="27" t="str">
        <f t="shared" si="152"/>
        <v/>
      </c>
      <c r="BG247" s="27" t="str">
        <f t="shared" si="153"/>
        <v/>
      </c>
      <c r="BH247" s="27" t="str">
        <f t="shared" si="154"/>
        <v/>
      </c>
      <c r="BI247" s="27" t="str">
        <f t="shared" si="155"/>
        <v/>
      </c>
      <c r="BJ247" s="27" t="str">
        <f t="shared" si="123"/>
        <v/>
      </c>
      <c r="BK247" s="79"/>
    </row>
    <row r="248" spans="1:63">
      <c r="A248" s="21"/>
      <c r="B248" s="18"/>
      <c r="C248" s="51"/>
      <c r="D248" s="51"/>
      <c r="E248" s="50"/>
      <c r="F248" s="51"/>
      <c r="G248" s="51"/>
      <c r="H248" s="4"/>
      <c r="I248" s="20"/>
      <c r="J248" s="18"/>
      <c r="K248" s="4"/>
      <c r="L248" s="51"/>
      <c r="M248" s="18"/>
      <c r="N248" s="51"/>
      <c r="O248" s="51"/>
      <c r="P248" s="51"/>
      <c r="Q248" s="51"/>
      <c r="R248" s="36"/>
      <c r="S248" s="79"/>
      <c r="T248" s="81" t="str">
        <f t="shared" si="124"/>
        <v/>
      </c>
      <c r="U248" s="79"/>
      <c r="V248" s="79"/>
      <c r="W248" s="91"/>
      <c r="X248" s="25">
        <f t="shared" si="125"/>
        <v>0</v>
      </c>
      <c r="Y248" s="25">
        <f t="shared" si="126"/>
        <v>0</v>
      </c>
      <c r="Z248" s="25" t="str">
        <f>IF(X248=1, "", IF(Y248&lt;SUM(Y249:$Y$500), "Empty Row", ""))</f>
        <v/>
      </c>
      <c r="AA248" s="25" t="str">
        <f t="shared" si="117"/>
        <v/>
      </c>
      <c r="AB248" s="25" t="str">
        <f t="shared" si="118"/>
        <v/>
      </c>
      <c r="AC248" s="38" t="str">
        <f t="shared" si="127"/>
        <v/>
      </c>
      <c r="AD248" s="38" t="str">
        <f t="shared" si="128"/>
        <v/>
      </c>
      <c r="AE248" s="38" t="str">
        <f t="shared" si="129"/>
        <v/>
      </c>
      <c r="AF248" s="38" t="str">
        <f t="shared" si="130"/>
        <v/>
      </c>
      <c r="AG248" s="38" t="str">
        <f t="shared" si="131"/>
        <v/>
      </c>
      <c r="AH248" s="26" t="str">
        <f t="shared" si="132"/>
        <v/>
      </c>
      <c r="AI248" s="25" t="str">
        <f t="shared" si="119"/>
        <v/>
      </c>
      <c r="AJ248" s="25" t="str">
        <f t="shared" si="120"/>
        <v/>
      </c>
      <c r="AK248" s="26" t="str">
        <f t="shared" si="133"/>
        <v/>
      </c>
      <c r="AL248" s="38" t="str">
        <f t="shared" si="134"/>
        <v/>
      </c>
      <c r="AM248" s="25" t="str">
        <f t="shared" si="121"/>
        <v/>
      </c>
      <c r="AN248" s="38" t="str">
        <f t="shared" si="135"/>
        <v/>
      </c>
      <c r="AO248" s="38" t="str">
        <f t="shared" si="136"/>
        <v/>
      </c>
      <c r="AP248" s="38" t="str">
        <f t="shared" si="137"/>
        <v/>
      </c>
      <c r="AQ248" s="38" t="str">
        <f t="shared" si="138"/>
        <v/>
      </c>
      <c r="AR248" s="25" t="str">
        <f t="shared" si="122"/>
        <v/>
      </c>
      <c r="AS248" s="25" t="str">
        <f t="shared" si="139"/>
        <v/>
      </c>
      <c r="AT248" s="25" t="str">
        <f t="shared" si="140"/>
        <v/>
      </c>
      <c r="AU248" s="25" t="str">
        <f t="shared" si="141"/>
        <v/>
      </c>
      <c r="AV248" s="60" t="str">
        <f t="shared" si="142"/>
        <v/>
      </c>
      <c r="AW248" s="61" t="str">
        <f t="shared" si="143"/>
        <v/>
      </c>
      <c r="AX248" s="56" t="str">
        <f t="shared" si="144"/>
        <v/>
      </c>
      <c r="AY248" s="61" t="str">
        <f t="shared" si="145"/>
        <v/>
      </c>
      <c r="AZ248" s="62" t="str">
        <f t="shared" si="146"/>
        <v/>
      </c>
      <c r="BA248" s="27" t="str">
        <f t="shared" si="147"/>
        <v/>
      </c>
      <c r="BB248" s="27" t="str">
        <f t="shared" si="148"/>
        <v/>
      </c>
      <c r="BC248" s="27" t="str">
        <f t="shared" si="149"/>
        <v/>
      </c>
      <c r="BD248" s="27" t="str">
        <f t="shared" si="150"/>
        <v/>
      </c>
      <c r="BE248" s="27" t="str">
        <f t="shared" si="151"/>
        <v/>
      </c>
      <c r="BF248" s="27" t="str">
        <f t="shared" si="152"/>
        <v/>
      </c>
      <c r="BG248" s="27" t="str">
        <f t="shared" si="153"/>
        <v/>
      </c>
      <c r="BH248" s="27" t="str">
        <f t="shared" si="154"/>
        <v/>
      </c>
      <c r="BI248" s="27" t="str">
        <f t="shared" si="155"/>
        <v/>
      </c>
      <c r="BJ248" s="27" t="str">
        <f t="shared" si="123"/>
        <v/>
      </c>
      <c r="BK248" s="79"/>
    </row>
    <row r="249" spans="1:63">
      <c r="A249" s="21"/>
      <c r="B249" s="18"/>
      <c r="C249" s="51"/>
      <c r="D249" s="51"/>
      <c r="E249" s="50"/>
      <c r="F249" s="51"/>
      <c r="G249" s="51"/>
      <c r="H249" s="4"/>
      <c r="I249" s="20"/>
      <c r="J249" s="18"/>
      <c r="K249" s="4"/>
      <c r="L249" s="51"/>
      <c r="M249" s="18"/>
      <c r="N249" s="51"/>
      <c r="O249" s="51"/>
      <c r="P249" s="51"/>
      <c r="Q249" s="51"/>
      <c r="R249" s="36"/>
      <c r="S249" s="79"/>
      <c r="T249" s="81" t="str">
        <f t="shared" si="124"/>
        <v/>
      </c>
      <c r="U249" s="79"/>
      <c r="V249" s="79"/>
      <c r="W249" s="91"/>
      <c r="X249" s="25">
        <f t="shared" si="125"/>
        <v>0</v>
      </c>
      <c r="Y249" s="25">
        <f t="shared" si="126"/>
        <v>0</v>
      </c>
      <c r="Z249" s="25" t="str">
        <f>IF(X249=1, "", IF(Y249&lt;SUM(Y250:$Y$500), "Empty Row", ""))</f>
        <v/>
      </c>
      <c r="AA249" s="25" t="str">
        <f t="shared" si="117"/>
        <v/>
      </c>
      <c r="AB249" s="25" t="str">
        <f t="shared" si="118"/>
        <v/>
      </c>
      <c r="AC249" s="38" t="str">
        <f t="shared" si="127"/>
        <v/>
      </c>
      <c r="AD249" s="38" t="str">
        <f t="shared" si="128"/>
        <v/>
      </c>
      <c r="AE249" s="38" t="str">
        <f t="shared" si="129"/>
        <v/>
      </c>
      <c r="AF249" s="38" t="str">
        <f t="shared" si="130"/>
        <v/>
      </c>
      <c r="AG249" s="38" t="str">
        <f t="shared" si="131"/>
        <v/>
      </c>
      <c r="AH249" s="26" t="str">
        <f t="shared" si="132"/>
        <v/>
      </c>
      <c r="AI249" s="25" t="str">
        <f t="shared" si="119"/>
        <v/>
      </c>
      <c r="AJ249" s="25" t="str">
        <f t="shared" si="120"/>
        <v/>
      </c>
      <c r="AK249" s="26" t="str">
        <f t="shared" si="133"/>
        <v/>
      </c>
      <c r="AL249" s="38" t="str">
        <f t="shared" si="134"/>
        <v/>
      </c>
      <c r="AM249" s="25" t="str">
        <f t="shared" si="121"/>
        <v/>
      </c>
      <c r="AN249" s="38" t="str">
        <f t="shared" si="135"/>
        <v/>
      </c>
      <c r="AO249" s="38" t="str">
        <f t="shared" si="136"/>
        <v/>
      </c>
      <c r="AP249" s="38" t="str">
        <f t="shared" si="137"/>
        <v/>
      </c>
      <c r="AQ249" s="38" t="str">
        <f t="shared" si="138"/>
        <v/>
      </c>
      <c r="AR249" s="25" t="str">
        <f t="shared" si="122"/>
        <v/>
      </c>
      <c r="AS249" s="25" t="str">
        <f t="shared" si="139"/>
        <v/>
      </c>
      <c r="AT249" s="25" t="str">
        <f t="shared" si="140"/>
        <v/>
      </c>
      <c r="AU249" s="25" t="str">
        <f t="shared" si="141"/>
        <v/>
      </c>
      <c r="AV249" s="60" t="str">
        <f t="shared" si="142"/>
        <v/>
      </c>
      <c r="AW249" s="61" t="str">
        <f t="shared" si="143"/>
        <v/>
      </c>
      <c r="AX249" s="56" t="str">
        <f t="shared" si="144"/>
        <v/>
      </c>
      <c r="AY249" s="61" t="str">
        <f t="shared" si="145"/>
        <v/>
      </c>
      <c r="AZ249" s="62" t="str">
        <f t="shared" si="146"/>
        <v/>
      </c>
      <c r="BA249" s="27" t="str">
        <f t="shared" si="147"/>
        <v/>
      </c>
      <c r="BB249" s="27" t="str">
        <f t="shared" si="148"/>
        <v/>
      </c>
      <c r="BC249" s="27" t="str">
        <f t="shared" si="149"/>
        <v/>
      </c>
      <c r="BD249" s="27" t="str">
        <f t="shared" si="150"/>
        <v/>
      </c>
      <c r="BE249" s="27" t="str">
        <f t="shared" si="151"/>
        <v/>
      </c>
      <c r="BF249" s="27" t="str">
        <f t="shared" si="152"/>
        <v/>
      </c>
      <c r="BG249" s="27" t="str">
        <f t="shared" si="153"/>
        <v/>
      </c>
      <c r="BH249" s="27" t="str">
        <f t="shared" si="154"/>
        <v/>
      </c>
      <c r="BI249" s="27" t="str">
        <f t="shared" si="155"/>
        <v/>
      </c>
      <c r="BJ249" s="27" t="str">
        <f t="shared" si="123"/>
        <v/>
      </c>
      <c r="BK249" s="79"/>
    </row>
    <row r="250" spans="1:63">
      <c r="A250" s="21"/>
      <c r="B250" s="18"/>
      <c r="C250" s="51"/>
      <c r="D250" s="51"/>
      <c r="E250" s="50"/>
      <c r="F250" s="51"/>
      <c r="G250" s="51"/>
      <c r="H250" s="4"/>
      <c r="I250" s="20"/>
      <c r="J250" s="18"/>
      <c r="K250" s="4"/>
      <c r="L250" s="51"/>
      <c r="M250" s="18"/>
      <c r="N250" s="51"/>
      <c r="O250" s="51"/>
      <c r="P250" s="51"/>
      <c r="Q250" s="51"/>
      <c r="R250" s="36"/>
      <c r="S250" s="79"/>
      <c r="T250" s="81" t="str">
        <f t="shared" si="124"/>
        <v/>
      </c>
      <c r="U250" s="79"/>
      <c r="V250" s="79"/>
      <c r="W250" s="91"/>
      <c r="X250" s="25">
        <f t="shared" si="125"/>
        <v>0</v>
      </c>
      <c r="Y250" s="25">
        <f t="shared" si="126"/>
        <v>0</v>
      </c>
      <c r="Z250" s="25" t="str">
        <f>IF(X250=1, "", IF(Y250&lt;SUM(Y251:$Y$500), "Empty Row", ""))</f>
        <v/>
      </c>
      <c r="AA250" s="25" t="str">
        <f t="shared" si="117"/>
        <v/>
      </c>
      <c r="AB250" s="25" t="str">
        <f t="shared" si="118"/>
        <v/>
      </c>
      <c r="AC250" s="38" t="str">
        <f t="shared" si="127"/>
        <v/>
      </c>
      <c r="AD250" s="38" t="str">
        <f t="shared" si="128"/>
        <v/>
      </c>
      <c r="AE250" s="38" t="str">
        <f t="shared" si="129"/>
        <v/>
      </c>
      <c r="AF250" s="38" t="str">
        <f t="shared" si="130"/>
        <v/>
      </c>
      <c r="AG250" s="38" t="str">
        <f t="shared" si="131"/>
        <v/>
      </c>
      <c r="AH250" s="26" t="str">
        <f t="shared" si="132"/>
        <v/>
      </c>
      <c r="AI250" s="25" t="str">
        <f t="shared" si="119"/>
        <v/>
      </c>
      <c r="AJ250" s="25" t="str">
        <f t="shared" si="120"/>
        <v/>
      </c>
      <c r="AK250" s="26" t="str">
        <f t="shared" si="133"/>
        <v/>
      </c>
      <c r="AL250" s="38" t="str">
        <f t="shared" si="134"/>
        <v/>
      </c>
      <c r="AM250" s="25" t="str">
        <f t="shared" si="121"/>
        <v/>
      </c>
      <c r="AN250" s="38" t="str">
        <f t="shared" si="135"/>
        <v/>
      </c>
      <c r="AO250" s="38" t="str">
        <f t="shared" si="136"/>
        <v/>
      </c>
      <c r="AP250" s="38" t="str">
        <f t="shared" si="137"/>
        <v/>
      </c>
      <c r="AQ250" s="38" t="str">
        <f t="shared" si="138"/>
        <v/>
      </c>
      <c r="AR250" s="25" t="str">
        <f t="shared" si="122"/>
        <v/>
      </c>
      <c r="AS250" s="25" t="str">
        <f t="shared" si="139"/>
        <v/>
      </c>
      <c r="AT250" s="25" t="str">
        <f t="shared" si="140"/>
        <v/>
      </c>
      <c r="AU250" s="25" t="str">
        <f t="shared" si="141"/>
        <v/>
      </c>
      <c r="AV250" s="60" t="str">
        <f t="shared" si="142"/>
        <v/>
      </c>
      <c r="AW250" s="61" t="str">
        <f t="shared" si="143"/>
        <v/>
      </c>
      <c r="AX250" s="56" t="str">
        <f t="shared" si="144"/>
        <v/>
      </c>
      <c r="AY250" s="61" t="str">
        <f t="shared" si="145"/>
        <v/>
      </c>
      <c r="AZ250" s="62" t="str">
        <f t="shared" si="146"/>
        <v/>
      </c>
      <c r="BA250" s="27" t="str">
        <f t="shared" si="147"/>
        <v/>
      </c>
      <c r="BB250" s="27" t="str">
        <f t="shared" si="148"/>
        <v/>
      </c>
      <c r="BC250" s="27" t="str">
        <f t="shared" si="149"/>
        <v/>
      </c>
      <c r="BD250" s="27" t="str">
        <f t="shared" si="150"/>
        <v/>
      </c>
      <c r="BE250" s="27" t="str">
        <f t="shared" si="151"/>
        <v/>
      </c>
      <c r="BF250" s="27" t="str">
        <f t="shared" si="152"/>
        <v/>
      </c>
      <c r="BG250" s="27" t="str">
        <f t="shared" si="153"/>
        <v/>
      </c>
      <c r="BH250" s="27" t="str">
        <f t="shared" si="154"/>
        <v/>
      </c>
      <c r="BI250" s="27" t="str">
        <f t="shared" si="155"/>
        <v/>
      </c>
      <c r="BJ250" s="27" t="str">
        <f t="shared" si="123"/>
        <v/>
      </c>
      <c r="BK250" s="79"/>
    </row>
    <row r="251" spans="1:63">
      <c r="A251" s="21"/>
      <c r="B251" s="18"/>
      <c r="C251" s="51"/>
      <c r="D251" s="51"/>
      <c r="E251" s="50"/>
      <c r="F251" s="51"/>
      <c r="G251" s="51"/>
      <c r="H251" s="4"/>
      <c r="I251" s="20"/>
      <c r="J251" s="18"/>
      <c r="K251" s="4"/>
      <c r="L251" s="51"/>
      <c r="M251" s="18"/>
      <c r="N251" s="51"/>
      <c r="O251" s="51"/>
      <c r="P251" s="51"/>
      <c r="Q251" s="51"/>
      <c r="R251" s="36"/>
      <c r="S251" s="79"/>
      <c r="T251" s="81" t="str">
        <f t="shared" si="124"/>
        <v/>
      </c>
      <c r="U251" s="79"/>
      <c r="V251" s="79"/>
      <c r="W251" s="91"/>
      <c r="X251" s="25">
        <f t="shared" si="125"/>
        <v>0</v>
      </c>
      <c r="Y251" s="25">
        <f t="shared" si="126"/>
        <v>0</v>
      </c>
      <c r="Z251" s="25" t="str">
        <f>IF(X251=1, "", IF(Y251&lt;SUM(Y252:$Y$500), "Empty Row", ""))</f>
        <v/>
      </c>
      <c r="AA251" s="25" t="str">
        <f t="shared" si="117"/>
        <v/>
      </c>
      <c r="AB251" s="25" t="str">
        <f t="shared" si="118"/>
        <v/>
      </c>
      <c r="AC251" s="38" t="str">
        <f t="shared" si="127"/>
        <v/>
      </c>
      <c r="AD251" s="38" t="str">
        <f t="shared" si="128"/>
        <v/>
      </c>
      <c r="AE251" s="38" t="str">
        <f t="shared" si="129"/>
        <v/>
      </c>
      <c r="AF251" s="38" t="str">
        <f t="shared" si="130"/>
        <v/>
      </c>
      <c r="AG251" s="38" t="str">
        <f t="shared" si="131"/>
        <v/>
      </c>
      <c r="AH251" s="26" t="str">
        <f t="shared" si="132"/>
        <v/>
      </c>
      <c r="AI251" s="25" t="str">
        <f t="shared" si="119"/>
        <v/>
      </c>
      <c r="AJ251" s="25" t="str">
        <f t="shared" si="120"/>
        <v/>
      </c>
      <c r="AK251" s="26" t="str">
        <f t="shared" si="133"/>
        <v/>
      </c>
      <c r="AL251" s="38" t="str">
        <f t="shared" si="134"/>
        <v/>
      </c>
      <c r="AM251" s="25" t="str">
        <f t="shared" si="121"/>
        <v/>
      </c>
      <c r="AN251" s="38" t="str">
        <f t="shared" si="135"/>
        <v/>
      </c>
      <c r="AO251" s="38" t="str">
        <f t="shared" si="136"/>
        <v/>
      </c>
      <c r="AP251" s="38" t="str">
        <f t="shared" si="137"/>
        <v/>
      </c>
      <c r="AQ251" s="38" t="str">
        <f t="shared" si="138"/>
        <v/>
      </c>
      <c r="AR251" s="25" t="str">
        <f t="shared" si="122"/>
        <v/>
      </c>
      <c r="AS251" s="25" t="str">
        <f t="shared" si="139"/>
        <v/>
      </c>
      <c r="AT251" s="25" t="str">
        <f t="shared" si="140"/>
        <v/>
      </c>
      <c r="AU251" s="25" t="str">
        <f t="shared" si="141"/>
        <v/>
      </c>
      <c r="AV251" s="60" t="str">
        <f t="shared" si="142"/>
        <v/>
      </c>
      <c r="AW251" s="61" t="str">
        <f t="shared" si="143"/>
        <v/>
      </c>
      <c r="AX251" s="56" t="str">
        <f t="shared" si="144"/>
        <v/>
      </c>
      <c r="AY251" s="61" t="str">
        <f t="shared" si="145"/>
        <v/>
      </c>
      <c r="AZ251" s="62" t="str">
        <f t="shared" si="146"/>
        <v/>
      </c>
      <c r="BA251" s="27" t="str">
        <f t="shared" si="147"/>
        <v/>
      </c>
      <c r="BB251" s="27" t="str">
        <f t="shared" si="148"/>
        <v/>
      </c>
      <c r="BC251" s="27" t="str">
        <f t="shared" si="149"/>
        <v/>
      </c>
      <c r="BD251" s="27" t="str">
        <f t="shared" si="150"/>
        <v/>
      </c>
      <c r="BE251" s="27" t="str">
        <f t="shared" si="151"/>
        <v/>
      </c>
      <c r="BF251" s="27" t="str">
        <f t="shared" si="152"/>
        <v/>
      </c>
      <c r="BG251" s="27" t="str">
        <f t="shared" si="153"/>
        <v/>
      </c>
      <c r="BH251" s="27" t="str">
        <f t="shared" si="154"/>
        <v/>
      </c>
      <c r="BI251" s="27" t="str">
        <f t="shared" si="155"/>
        <v/>
      </c>
      <c r="BJ251" s="27" t="str">
        <f t="shared" si="123"/>
        <v/>
      </c>
      <c r="BK251" s="79"/>
    </row>
    <row r="252" spans="1:63">
      <c r="A252" s="21"/>
      <c r="B252" s="18"/>
      <c r="C252" s="51"/>
      <c r="D252" s="51"/>
      <c r="E252" s="50"/>
      <c r="F252" s="51"/>
      <c r="G252" s="51"/>
      <c r="H252" s="4"/>
      <c r="I252" s="20"/>
      <c r="J252" s="18"/>
      <c r="K252" s="4"/>
      <c r="L252" s="51"/>
      <c r="M252" s="18"/>
      <c r="N252" s="51"/>
      <c r="O252" s="51"/>
      <c r="P252" s="51"/>
      <c r="Q252" s="51"/>
      <c r="R252" s="36"/>
      <c r="S252" s="79"/>
      <c r="T252" s="81" t="str">
        <f t="shared" si="124"/>
        <v/>
      </c>
      <c r="U252" s="79"/>
      <c r="V252" s="79"/>
      <c r="W252" s="91"/>
      <c r="X252" s="25">
        <f t="shared" si="125"/>
        <v>0</v>
      </c>
      <c r="Y252" s="25">
        <f t="shared" si="126"/>
        <v>0</v>
      </c>
      <c r="Z252" s="25" t="str">
        <f>IF(X252=1, "", IF(Y252&lt;SUM(Y253:$Y$500), "Empty Row", ""))</f>
        <v/>
      </c>
      <c r="AA252" s="25" t="str">
        <f t="shared" si="117"/>
        <v/>
      </c>
      <c r="AB252" s="25" t="str">
        <f t="shared" si="118"/>
        <v/>
      </c>
      <c r="AC252" s="38" t="str">
        <f t="shared" si="127"/>
        <v/>
      </c>
      <c r="AD252" s="38" t="str">
        <f t="shared" si="128"/>
        <v/>
      </c>
      <c r="AE252" s="38" t="str">
        <f t="shared" si="129"/>
        <v/>
      </c>
      <c r="AF252" s="38" t="str">
        <f t="shared" si="130"/>
        <v/>
      </c>
      <c r="AG252" s="38" t="str">
        <f t="shared" si="131"/>
        <v/>
      </c>
      <c r="AH252" s="26" t="str">
        <f t="shared" si="132"/>
        <v/>
      </c>
      <c r="AI252" s="25" t="str">
        <f t="shared" si="119"/>
        <v/>
      </c>
      <c r="AJ252" s="25" t="str">
        <f t="shared" si="120"/>
        <v/>
      </c>
      <c r="AK252" s="26" t="str">
        <f t="shared" si="133"/>
        <v/>
      </c>
      <c r="AL252" s="38" t="str">
        <f t="shared" si="134"/>
        <v/>
      </c>
      <c r="AM252" s="25" t="str">
        <f t="shared" si="121"/>
        <v/>
      </c>
      <c r="AN252" s="38" t="str">
        <f t="shared" si="135"/>
        <v/>
      </c>
      <c r="AO252" s="38" t="str">
        <f t="shared" si="136"/>
        <v/>
      </c>
      <c r="AP252" s="38" t="str">
        <f t="shared" si="137"/>
        <v/>
      </c>
      <c r="AQ252" s="38" t="str">
        <f t="shared" si="138"/>
        <v/>
      </c>
      <c r="AR252" s="25" t="str">
        <f t="shared" si="122"/>
        <v/>
      </c>
      <c r="AS252" s="25" t="str">
        <f t="shared" si="139"/>
        <v/>
      </c>
      <c r="AT252" s="25" t="str">
        <f t="shared" si="140"/>
        <v/>
      </c>
      <c r="AU252" s="25" t="str">
        <f t="shared" si="141"/>
        <v/>
      </c>
      <c r="AV252" s="60" t="str">
        <f t="shared" si="142"/>
        <v/>
      </c>
      <c r="AW252" s="61" t="str">
        <f t="shared" si="143"/>
        <v/>
      </c>
      <c r="AX252" s="56" t="str">
        <f t="shared" si="144"/>
        <v/>
      </c>
      <c r="AY252" s="61" t="str">
        <f t="shared" si="145"/>
        <v/>
      </c>
      <c r="AZ252" s="62" t="str">
        <f t="shared" si="146"/>
        <v/>
      </c>
      <c r="BA252" s="27" t="str">
        <f t="shared" si="147"/>
        <v/>
      </c>
      <c r="BB252" s="27" t="str">
        <f t="shared" si="148"/>
        <v/>
      </c>
      <c r="BC252" s="27" t="str">
        <f t="shared" si="149"/>
        <v/>
      </c>
      <c r="BD252" s="27" t="str">
        <f t="shared" si="150"/>
        <v/>
      </c>
      <c r="BE252" s="27" t="str">
        <f t="shared" si="151"/>
        <v/>
      </c>
      <c r="BF252" s="27" t="str">
        <f t="shared" si="152"/>
        <v/>
      </c>
      <c r="BG252" s="27" t="str">
        <f t="shared" si="153"/>
        <v/>
      </c>
      <c r="BH252" s="27" t="str">
        <f t="shared" si="154"/>
        <v/>
      </c>
      <c r="BI252" s="27" t="str">
        <f t="shared" si="155"/>
        <v/>
      </c>
      <c r="BJ252" s="27" t="str">
        <f t="shared" si="123"/>
        <v/>
      </c>
      <c r="BK252" s="79"/>
    </row>
    <row r="253" spans="1:63">
      <c r="A253" s="21"/>
      <c r="B253" s="18"/>
      <c r="C253" s="51"/>
      <c r="D253" s="51"/>
      <c r="E253" s="50"/>
      <c r="F253" s="51"/>
      <c r="G253" s="51"/>
      <c r="H253" s="4"/>
      <c r="I253" s="20"/>
      <c r="J253" s="18"/>
      <c r="K253" s="4"/>
      <c r="L253" s="51"/>
      <c r="M253" s="18"/>
      <c r="N253" s="51"/>
      <c r="O253" s="51"/>
      <c r="P253" s="51"/>
      <c r="Q253" s="51"/>
      <c r="R253" s="36"/>
      <c r="S253" s="79"/>
      <c r="T253" s="81" t="str">
        <f t="shared" si="124"/>
        <v/>
      </c>
      <c r="U253" s="79"/>
      <c r="V253" s="79"/>
      <c r="W253" s="91"/>
      <c r="X253" s="25">
        <f t="shared" si="125"/>
        <v>0</v>
      </c>
      <c r="Y253" s="25">
        <f t="shared" si="126"/>
        <v>0</v>
      </c>
      <c r="Z253" s="25" t="str">
        <f>IF(X253=1, "", IF(Y253&lt;SUM(Y254:$Y$500), "Empty Row", ""))</f>
        <v/>
      </c>
      <c r="AA253" s="25" t="str">
        <f t="shared" si="117"/>
        <v/>
      </c>
      <c r="AB253" s="25" t="str">
        <f t="shared" si="118"/>
        <v/>
      </c>
      <c r="AC253" s="38" t="str">
        <f t="shared" si="127"/>
        <v/>
      </c>
      <c r="AD253" s="38" t="str">
        <f t="shared" si="128"/>
        <v/>
      </c>
      <c r="AE253" s="38" t="str">
        <f t="shared" si="129"/>
        <v/>
      </c>
      <c r="AF253" s="38" t="str">
        <f t="shared" si="130"/>
        <v/>
      </c>
      <c r="AG253" s="38" t="str">
        <f t="shared" si="131"/>
        <v/>
      </c>
      <c r="AH253" s="26" t="str">
        <f t="shared" si="132"/>
        <v/>
      </c>
      <c r="AI253" s="25" t="str">
        <f t="shared" si="119"/>
        <v/>
      </c>
      <c r="AJ253" s="25" t="str">
        <f t="shared" si="120"/>
        <v/>
      </c>
      <c r="AK253" s="26" t="str">
        <f t="shared" si="133"/>
        <v/>
      </c>
      <c r="AL253" s="38" t="str">
        <f t="shared" si="134"/>
        <v/>
      </c>
      <c r="AM253" s="25" t="str">
        <f t="shared" si="121"/>
        <v/>
      </c>
      <c r="AN253" s="38" t="str">
        <f t="shared" si="135"/>
        <v/>
      </c>
      <c r="AO253" s="38" t="str">
        <f t="shared" si="136"/>
        <v/>
      </c>
      <c r="AP253" s="38" t="str">
        <f t="shared" si="137"/>
        <v/>
      </c>
      <c r="AQ253" s="38" t="str">
        <f t="shared" si="138"/>
        <v/>
      </c>
      <c r="AR253" s="25" t="str">
        <f t="shared" si="122"/>
        <v/>
      </c>
      <c r="AS253" s="25" t="str">
        <f t="shared" si="139"/>
        <v/>
      </c>
      <c r="AT253" s="25" t="str">
        <f t="shared" si="140"/>
        <v/>
      </c>
      <c r="AU253" s="25" t="str">
        <f t="shared" si="141"/>
        <v/>
      </c>
      <c r="AV253" s="60" t="str">
        <f t="shared" si="142"/>
        <v/>
      </c>
      <c r="AW253" s="61" t="str">
        <f t="shared" si="143"/>
        <v/>
      </c>
      <c r="AX253" s="56" t="str">
        <f t="shared" si="144"/>
        <v/>
      </c>
      <c r="AY253" s="61" t="str">
        <f t="shared" si="145"/>
        <v/>
      </c>
      <c r="AZ253" s="62" t="str">
        <f t="shared" si="146"/>
        <v/>
      </c>
      <c r="BA253" s="27" t="str">
        <f t="shared" si="147"/>
        <v/>
      </c>
      <c r="BB253" s="27" t="str">
        <f t="shared" si="148"/>
        <v/>
      </c>
      <c r="BC253" s="27" t="str">
        <f t="shared" si="149"/>
        <v/>
      </c>
      <c r="BD253" s="27" t="str">
        <f t="shared" si="150"/>
        <v/>
      </c>
      <c r="BE253" s="27" t="str">
        <f t="shared" si="151"/>
        <v/>
      </c>
      <c r="BF253" s="27" t="str">
        <f t="shared" si="152"/>
        <v/>
      </c>
      <c r="BG253" s="27" t="str">
        <f t="shared" si="153"/>
        <v/>
      </c>
      <c r="BH253" s="27" t="str">
        <f t="shared" si="154"/>
        <v/>
      </c>
      <c r="BI253" s="27" t="str">
        <f t="shared" si="155"/>
        <v/>
      </c>
      <c r="BJ253" s="27" t="str">
        <f t="shared" si="123"/>
        <v/>
      </c>
      <c r="BK253" s="79"/>
    </row>
    <row r="254" spans="1:63">
      <c r="A254" s="21"/>
      <c r="B254" s="18"/>
      <c r="C254" s="51"/>
      <c r="D254" s="51"/>
      <c r="E254" s="50"/>
      <c r="F254" s="51"/>
      <c r="G254" s="51"/>
      <c r="H254" s="4"/>
      <c r="I254" s="20"/>
      <c r="J254" s="18"/>
      <c r="K254" s="4"/>
      <c r="L254" s="51"/>
      <c r="M254" s="18"/>
      <c r="N254" s="51"/>
      <c r="O254" s="51"/>
      <c r="P254" s="51"/>
      <c r="Q254" s="51"/>
      <c r="R254" s="36"/>
      <c r="S254" s="79"/>
      <c r="T254" s="81" t="str">
        <f t="shared" si="124"/>
        <v/>
      </c>
      <c r="U254" s="79"/>
      <c r="V254" s="79"/>
      <c r="W254" s="91"/>
      <c r="X254" s="25">
        <f t="shared" si="125"/>
        <v>0</v>
      </c>
      <c r="Y254" s="25">
        <f t="shared" si="126"/>
        <v>0</v>
      </c>
      <c r="Z254" s="25" t="str">
        <f>IF(X254=1, "", IF(Y254&lt;SUM(Y255:$Y$500), "Empty Row", ""))</f>
        <v/>
      </c>
      <c r="AA254" s="25" t="str">
        <f t="shared" si="117"/>
        <v/>
      </c>
      <c r="AB254" s="25" t="str">
        <f t="shared" si="118"/>
        <v/>
      </c>
      <c r="AC254" s="38" t="str">
        <f t="shared" si="127"/>
        <v/>
      </c>
      <c r="AD254" s="38" t="str">
        <f t="shared" si="128"/>
        <v/>
      </c>
      <c r="AE254" s="38" t="str">
        <f t="shared" si="129"/>
        <v/>
      </c>
      <c r="AF254" s="38" t="str">
        <f t="shared" si="130"/>
        <v/>
      </c>
      <c r="AG254" s="38" t="str">
        <f t="shared" si="131"/>
        <v/>
      </c>
      <c r="AH254" s="26" t="str">
        <f t="shared" si="132"/>
        <v/>
      </c>
      <c r="AI254" s="25" t="str">
        <f t="shared" si="119"/>
        <v/>
      </c>
      <c r="AJ254" s="25" t="str">
        <f t="shared" si="120"/>
        <v/>
      </c>
      <c r="AK254" s="26" t="str">
        <f t="shared" si="133"/>
        <v/>
      </c>
      <c r="AL254" s="38" t="str">
        <f t="shared" si="134"/>
        <v/>
      </c>
      <c r="AM254" s="25" t="str">
        <f t="shared" si="121"/>
        <v/>
      </c>
      <c r="AN254" s="38" t="str">
        <f t="shared" si="135"/>
        <v/>
      </c>
      <c r="AO254" s="38" t="str">
        <f t="shared" si="136"/>
        <v/>
      </c>
      <c r="AP254" s="38" t="str">
        <f t="shared" si="137"/>
        <v/>
      </c>
      <c r="AQ254" s="38" t="str">
        <f t="shared" si="138"/>
        <v/>
      </c>
      <c r="AR254" s="25" t="str">
        <f t="shared" si="122"/>
        <v/>
      </c>
      <c r="AS254" s="25" t="str">
        <f t="shared" si="139"/>
        <v/>
      </c>
      <c r="AT254" s="25" t="str">
        <f t="shared" si="140"/>
        <v/>
      </c>
      <c r="AU254" s="25" t="str">
        <f t="shared" si="141"/>
        <v/>
      </c>
      <c r="AV254" s="60" t="str">
        <f t="shared" si="142"/>
        <v/>
      </c>
      <c r="AW254" s="61" t="str">
        <f t="shared" si="143"/>
        <v/>
      </c>
      <c r="AX254" s="56" t="str">
        <f t="shared" si="144"/>
        <v/>
      </c>
      <c r="AY254" s="61" t="str">
        <f t="shared" si="145"/>
        <v/>
      </c>
      <c r="AZ254" s="62" t="str">
        <f t="shared" si="146"/>
        <v/>
      </c>
      <c r="BA254" s="27" t="str">
        <f t="shared" si="147"/>
        <v/>
      </c>
      <c r="BB254" s="27" t="str">
        <f t="shared" si="148"/>
        <v/>
      </c>
      <c r="BC254" s="27" t="str">
        <f t="shared" si="149"/>
        <v/>
      </c>
      <c r="BD254" s="27" t="str">
        <f t="shared" si="150"/>
        <v/>
      </c>
      <c r="BE254" s="27" t="str">
        <f t="shared" si="151"/>
        <v/>
      </c>
      <c r="BF254" s="27" t="str">
        <f t="shared" si="152"/>
        <v/>
      </c>
      <c r="BG254" s="27" t="str">
        <f t="shared" si="153"/>
        <v/>
      </c>
      <c r="BH254" s="27" t="str">
        <f t="shared" si="154"/>
        <v/>
      </c>
      <c r="BI254" s="27" t="str">
        <f t="shared" si="155"/>
        <v/>
      </c>
      <c r="BJ254" s="27" t="str">
        <f t="shared" si="123"/>
        <v/>
      </c>
      <c r="BK254" s="79"/>
    </row>
    <row r="255" spans="1:63">
      <c r="A255" s="21"/>
      <c r="B255" s="18"/>
      <c r="C255" s="51"/>
      <c r="D255" s="51"/>
      <c r="E255" s="50"/>
      <c r="F255" s="51"/>
      <c r="G255" s="51"/>
      <c r="H255" s="4"/>
      <c r="I255" s="20"/>
      <c r="J255" s="18"/>
      <c r="K255" s="4"/>
      <c r="L255" s="51"/>
      <c r="M255" s="18"/>
      <c r="N255" s="51"/>
      <c r="O255" s="51"/>
      <c r="P255" s="51"/>
      <c r="Q255" s="51"/>
      <c r="R255" s="36"/>
      <c r="S255" s="79"/>
      <c r="T255" s="81" t="str">
        <f t="shared" si="124"/>
        <v/>
      </c>
      <c r="U255" s="79"/>
      <c r="V255" s="79"/>
      <c r="W255" s="91"/>
      <c r="X255" s="25">
        <f t="shared" si="125"/>
        <v>0</v>
      </c>
      <c r="Y255" s="25">
        <f t="shared" si="126"/>
        <v>0</v>
      </c>
      <c r="Z255" s="25" t="str">
        <f>IF(X255=1, "", IF(Y255&lt;SUM(Y256:$Y$500), "Empty Row", ""))</f>
        <v/>
      </c>
      <c r="AA255" s="25" t="str">
        <f t="shared" si="117"/>
        <v/>
      </c>
      <c r="AB255" s="25" t="str">
        <f t="shared" si="118"/>
        <v/>
      </c>
      <c r="AC255" s="38" t="str">
        <f t="shared" si="127"/>
        <v/>
      </c>
      <c r="AD255" s="38" t="str">
        <f t="shared" si="128"/>
        <v/>
      </c>
      <c r="AE255" s="38" t="str">
        <f t="shared" si="129"/>
        <v/>
      </c>
      <c r="AF255" s="38" t="str">
        <f t="shared" si="130"/>
        <v/>
      </c>
      <c r="AG255" s="38" t="str">
        <f t="shared" si="131"/>
        <v/>
      </c>
      <c r="AH255" s="26" t="str">
        <f t="shared" si="132"/>
        <v/>
      </c>
      <c r="AI255" s="25" t="str">
        <f t="shared" si="119"/>
        <v/>
      </c>
      <c r="AJ255" s="25" t="str">
        <f t="shared" si="120"/>
        <v/>
      </c>
      <c r="AK255" s="26" t="str">
        <f t="shared" si="133"/>
        <v/>
      </c>
      <c r="AL255" s="38" t="str">
        <f t="shared" si="134"/>
        <v/>
      </c>
      <c r="AM255" s="25" t="str">
        <f t="shared" si="121"/>
        <v/>
      </c>
      <c r="AN255" s="38" t="str">
        <f t="shared" si="135"/>
        <v/>
      </c>
      <c r="AO255" s="38" t="str">
        <f t="shared" si="136"/>
        <v/>
      </c>
      <c r="AP255" s="38" t="str">
        <f t="shared" si="137"/>
        <v/>
      </c>
      <c r="AQ255" s="38" t="str">
        <f t="shared" si="138"/>
        <v/>
      </c>
      <c r="AR255" s="25" t="str">
        <f t="shared" si="122"/>
        <v/>
      </c>
      <c r="AS255" s="25" t="str">
        <f t="shared" si="139"/>
        <v/>
      </c>
      <c r="AT255" s="25" t="str">
        <f t="shared" si="140"/>
        <v/>
      </c>
      <c r="AU255" s="25" t="str">
        <f t="shared" si="141"/>
        <v/>
      </c>
      <c r="AV255" s="60" t="str">
        <f t="shared" si="142"/>
        <v/>
      </c>
      <c r="AW255" s="61" t="str">
        <f t="shared" si="143"/>
        <v/>
      </c>
      <c r="AX255" s="56" t="str">
        <f t="shared" si="144"/>
        <v/>
      </c>
      <c r="AY255" s="61" t="str">
        <f t="shared" si="145"/>
        <v/>
      </c>
      <c r="AZ255" s="62" t="str">
        <f t="shared" si="146"/>
        <v/>
      </c>
      <c r="BA255" s="27" t="str">
        <f t="shared" si="147"/>
        <v/>
      </c>
      <c r="BB255" s="27" t="str">
        <f t="shared" si="148"/>
        <v/>
      </c>
      <c r="BC255" s="27" t="str">
        <f t="shared" si="149"/>
        <v/>
      </c>
      <c r="BD255" s="27" t="str">
        <f t="shared" si="150"/>
        <v/>
      </c>
      <c r="BE255" s="27" t="str">
        <f t="shared" si="151"/>
        <v/>
      </c>
      <c r="BF255" s="27" t="str">
        <f t="shared" si="152"/>
        <v/>
      </c>
      <c r="BG255" s="27" t="str">
        <f t="shared" si="153"/>
        <v/>
      </c>
      <c r="BH255" s="27" t="str">
        <f t="shared" si="154"/>
        <v/>
      </c>
      <c r="BI255" s="27" t="str">
        <f t="shared" si="155"/>
        <v/>
      </c>
      <c r="BJ255" s="27" t="str">
        <f t="shared" si="123"/>
        <v/>
      </c>
      <c r="BK255" s="79"/>
    </row>
    <row r="256" spans="1:63">
      <c r="A256" s="21"/>
      <c r="B256" s="18"/>
      <c r="C256" s="51"/>
      <c r="D256" s="51"/>
      <c r="E256" s="50"/>
      <c r="F256" s="51"/>
      <c r="G256" s="51"/>
      <c r="H256" s="4"/>
      <c r="I256" s="20"/>
      <c r="J256" s="18"/>
      <c r="K256" s="4"/>
      <c r="L256" s="51"/>
      <c r="M256" s="18"/>
      <c r="N256" s="51"/>
      <c r="O256" s="51"/>
      <c r="P256" s="51"/>
      <c r="Q256" s="51"/>
      <c r="R256" s="36"/>
      <c r="S256" s="79"/>
      <c r="T256" s="81" t="str">
        <f t="shared" si="124"/>
        <v/>
      </c>
      <c r="U256" s="79"/>
      <c r="V256" s="79"/>
      <c r="W256" s="91"/>
      <c r="X256" s="25">
        <f t="shared" si="125"/>
        <v>0</v>
      </c>
      <c r="Y256" s="25">
        <f t="shared" si="126"/>
        <v>0</v>
      </c>
      <c r="Z256" s="25" t="str">
        <f>IF(X256=1, "", IF(Y256&lt;SUM(Y257:$Y$500), "Empty Row", ""))</f>
        <v/>
      </c>
      <c r="AA256" s="25" t="str">
        <f t="shared" si="117"/>
        <v/>
      </c>
      <c r="AB256" s="25" t="str">
        <f t="shared" si="118"/>
        <v/>
      </c>
      <c r="AC256" s="38" t="str">
        <f t="shared" si="127"/>
        <v/>
      </c>
      <c r="AD256" s="38" t="str">
        <f t="shared" si="128"/>
        <v/>
      </c>
      <c r="AE256" s="38" t="str">
        <f t="shared" si="129"/>
        <v/>
      </c>
      <c r="AF256" s="38" t="str">
        <f t="shared" si="130"/>
        <v/>
      </c>
      <c r="AG256" s="38" t="str">
        <f t="shared" si="131"/>
        <v/>
      </c>
      <c r="AH256" s="26" t="str">
        <f t="shared" si="132"/>
        <v/>
      </c>
      <c r="AI256" s="25" t="str">
        <f t="shared" si="119"/>
        <v/>
      </c>
      <c r="AJ256" s="25" t="str">
        <f t="shared" si="120"/>
        <v/>
      </c>
      <c r="AK256" s="26" t="str">
        <f t="shared" si="133"/>
        <v/>
      </c>
      <c r="AL256" s="38" t="str">
        <f t="shared" si="134"/>
        <v/>
      </c>
      <c r="AM256" s="25" t="str">
        <f t="shared" si="121"/>
        <v/>
      </c>
      <c r="AN256" s="38" t="str">
        <f t="shared" si="135"/>
        <v/>
      </c>
      <c r="AO256" s="38" t="str">
        <f t="shared" si="136"/>
        <v/>
      </c>
      <c r="AP256" s="38" t="str">
        <f t="shared" si="137"/>
        <v/>
      </c>
      <c r="AQ256" s="38" t="str">
        <f t="shared" si="138"/>
        <v/>
      </c>
      <c r="AR256" s="25" t="str">
        <f t="shared" si="122"/>
        <v/>
      </c>
      <c r="AS256" s="25" t="str">
        <f t="shared" si="139"/>
        <v/>
      </c>
      <c r="AT256" s="25" t="str">
        <f t="shared" si="140"/>
        <v/>
      </c>
      <c r="AU256" s="25" t="str">
        <f t="shared" si="141"/>
        <v/>
      </c>
      <c r="AV256" s="60" t="str">
        <f t="shared" si="142"/>
        <v/>
      </c>
      <c r="AW256" s="61" t="str">
        <f t="shared" si="143"/>
        <v/>
      </c>
      <c r="AX256" s="56" t="str">
        <f t="shared" si="144"/>
        <v/>
      </c>
      <c r="AY256" s="61" t="str">
        <f t="shared" si="145"/>
        <v/>
      </c>
      <c r="AZ256" s="62" t="str">
        <f t="shared" si="146"/>
        <v/>
      </c>
      <c r="BA256" s="27" t="str">
        <f t="shared" si="147"/>
        <v/>
      </c>
      <c r="BB256" s="27" t="str">
        <f t="shared" si="148"/>
        <v/>
      </c>
      <c r="BC256" s="27" t="str">
        <f t="shared" si="149"/>
        <v/>
      </c>
      <c r="BD256" s="27" t="str">
        <f t="shared" si="150"/>
        <v/>
      </c>
      <c r="BE256" s="27" t="str">
        <f t="shared" si="151"/>
        <v/>
      </c>
      <c r="BF256" s="27" t="str">
        <f t="shared" si="152"/>
        <v/>
      </c>
      <c r="BG256" s="27" t="str">
        <f t="shared" si="153"/>
        <v/>
      </c>
      <c r="BH256" s="27" t="str">
        <f t="shared" si="154"/>
        <v/>
      </c>
      <c r="BI256" s="27" t="str">
        <f t="shared" si="155"/>
        <v/>
      </c>
      <c r="BJ256" s="27" t="str">
        <f t="shared" si="123"/>
        <v/>
      </c>
      <c r="BK256" s="79"/>
    </row>
    <row r="257" spans="1:63">
      <c r="A257" s="21"/>
      <c r="B257" s="18"/>
      <c r="C257" s="51"/>
      <c r="D257" s="51"/>
      <c r="E257" s="50"/>
      <c r="F257" s="51"/>
      <c r="G257" s="51"/>
      <c r="H257" s="4"/>
      <c r="I257" s="20"/>
      <c r="J257" s="18"/>
      <c r="K257" s="4"/>
      <c r="L257" s="51"/>
      <c r="M257" s="18"/>
      <c r="N257" s="51"/>
      <c r="O257" s="51"/>
      <c r="P257" s="51"/>
      <c r="Q257" s="51"/>
      <c r="R257" s="36"/>
      <c r="S257" s="79"/>
      <c r="T257" s="81" t="str">
        <f t="shared" si="124"/>
        <v/>
      </c>
      <c r="U257" s="79"/>
      <c r="V257" s="79"/>
      <c r="W257" s="91"/>
      <c r="X257" s="25">
        <f t="shared" si="125"/>
        <v>0</v>
      </c>
      <c r="Y257" s="25">
        <f t="shared" si="126"/>
        <v>0</v>
      </c>
      <c r="Z257" s="25" t="str">
        <f>IF(X257=1, "", IF(Y257&lt;SUM(Y258:$Y$500), "Empty Row", ""))</f>
        <v/>
      </c>
      <c r="AA257" s="25" t="str">
        <f t="shared" si="117"/>
        <v/>
      </c>
      <c r="AB257" s="25" t="str">
        <f t="shared" si="118"/>
        <v/>
      </c>
      <c r="AC257" s="38" t="str">
        <f t="shared" si="127"/>
        <v/>
      </c>
      <c r="AD257" s="38" t="str">
        <f t="shared" si="128"/>
        <v/>
      </c>
      <c r="AE257" s="38" t="str">
        <f t="shared" si="129"/>
        <v/>
      </c>
      <c r="AF257" s="38" t="str">
        <f t="shared" si="130"/>
        <v/>
      </c>
      <c r="AG257" s="38" t="str">
        <f t="shared" si="131"/>
        <v/>
      </c>
      <c r="AH257" s="26" t="str">
        <f t="shared" si="132"/>
        <v/>
      </c>
      <c r="AI257" s="25" t="str">
        <f t="shared" si="119"/>
        <v/>
      </c>
      <c r="AJ257" s="25" t="str">
        <f t="shared" si="120"/>
        <v/>
      </c>
      <c r="AK257" s="26" t="str">
        <f t="shared" si="133"/>
        <v/>
      </c>
      <c r="AL257" s="38" t="str">
        <f t="shared" si="134"/>
        <v/>
      </c>
      <c r="AM257" s="25" t="str">
        <f t="shared" si="121"/>
        <v/>
      </c>
      <c r="AN257" s="38" t="str">
        <f t="shared" si="135"/>
        <v/>
      </c>
      <c r="AO257" s="38" t="str">
        <f t="shared" si="136"/>
        <v/>
      </c>
      <c r="AP257" s="38" t="str">
        <f t="shared" si="137"/>
        <v/>
      </c>
      <c r="AQ257" s="38" t="str">
        <f t="shared" si="138"/>
        <v/>
      </c>
      <c r="AR257" s="25" t="str">
        <f t="shared" si="122"/>
        <v/>
      </c>
      <c r="AS257" s="25" t="str">
        <f t="shared" si="139"/>
        <v/>
      </c>
      <c r="AT257" s="25" t="str">
        <f t="shared" si="140"/>
        <v/>
      </c>
      <c r="AU257" s="25" t="str">
        <f t="shared" si="141"/>
        <v/>
      </c>
      <c r="AV257" s="60" t="str">
        <f t="shared" si="142"/>
        <v/>
      </c>
      <c r="AW257" s="61" t="str">
        <f t="shared" si="143"/>
        <v/>
      </c>
      <c r="AX257" s="56" t="str">
        <f t="shared" si="144"/>
        <v/>
      </c>
      <c r="AY257" s="61" t="str">
        <f t="shared" si="145"/>
        <v/>
      </c>
      <c r="AZ257" s="62" t="str">
        <f t="shared" si="146"/>
        <v/>
      </c>
      <c r="BA257" s="27" t="str">
        <f t="shared" si="147"/>
        <v/>
      </c>
      <c r="BB257" s="27" t="str">
        <f t="shared" si="148"/>
        <v/>
      </c>
      <c r="BC257" s="27" t="str">
        <f t="shared" si="149"/>
        <v/>
      </c>
      <c r="BD257" s="27" t="str">
        <f t="shared" si="150"/>
        <v/>
      </c>
      <c r="BE257" s="27" t="str">
        <f t="shared" si="151"/>
        <v/>
      </c>
      <c r="BF257" s="27" t="str">
        <f t="shared" si="152"/>
        <v/>
      </c>
      <c r="BG257" s="27" t="str">
        <f t="shared" si="153"/>
        <v/>
      </c>
      <c r="BH257" s="27" t="str">
        <f t="shared" si="154"/>
        <v/>
      </c>
      <c r="BI257" s="27" t="str">
        <f t="shared" si="155"/>
        <v/>
      </c>
      <c r="BJ257" s="27" t="str">
        <f t="shared" si="123"/>
        <v/>
      </c>
      <c r="BK257" s="79"/>
    </row>
    <row r="258" spans="1:63">
      <c r="A258" s="21"/>
      <c r="B258" s="18"/>
      <c r="C258" s="51"/>
      <c r="D258" s="51"/>
      <c r="E258" s="50"/>
      <c r="F258" s="51"/>
      <c r="G258" s="51"/>
      <c r="H258" s="4"/>
      <c r="I258" s="20"/>
      <c r="J258" s="18"/>
      <c r="K258" s="4"/>
      <c r="L258" s="51"/>
      <c r="M258" s="18"/>
      <c r="N258" s="51"/>
      <c r="O258" s="51"/>
      <c r="P258" s="51"/>
      <c r="Q258" s="51"/>
      <c r="R258" s="36"/>
      <c r="S258" s="79"/>
      <c r="T258" s="81" t="str">
        <f t="shared" si="124"/>
        <v/>
      </c>
      <c r="U258" s="79"/>
      <c r="V258" s="79"/>
      <c r="W258" s="91"/>
      <c r="X258" s="25">
        <f t="shared" si="125"/>
        <v>0</v>
      </c>
      <c r="Y258" s="25">
        <f t="shared" si="126"/>
        <v>0</v>
      </c>
      <c r="Z258" s="25" t="str">
        <f>IF(X258=1, "", IF(Y258&lt;SUM(Y259:$Y$500), "Empty Row", ""))</f>
        <v/>
      </c>
      <c r="AA258" s="25" t="str">
        <f t="shared" si="117"/>
        <v/>
      </c>
      <c r="AB258" s="25" t="str">
        <f t="shared" si="118"/>
        <v/>
      </c>
      <c r="AC258" s="38" t="str">
        <f t="shared" si="127"/>
        <v/>
      </c>
      <c r="AD258" s="38" t="str">
        <f t="shared" si="128"/>
        <v/>
      </c>
      <c r="AE258" s="38" t="str">
        <f t="shared" si="129"/>
        <v/>
      </c>
      <c r="AF258" s="38" t="str">
        <f t="shared" si="130"/>
        <v/>
      </c>
      <c r="AG258" s="38" t="str">
        <f t="shared" si="131"/>
        <v/>
      </c>
      <c r="AH258" s="26" t="str">
        <f t="shared" si="132"/>
        <v/>
      </c>
      <c r="AI258" s="25" t="str">
        <f t="shared" si="119"/>
        <v/>
      </c>
      <c r="AJ258" s="25" t="str">
        <f t="shared" si="120"/>
        <v/>
      </c>
      <c r="AK258" s="26" t="str">
        <f t="shared" si="133"/>
        <v/>
      </c>
      <c r="AL258" s="38" t="str">
        <f t="shared" si="134"/>
        <v/>
      </c>
      <c r="AM258" s="25" t="str">
        <f t="shared" si="121"/>
        <v/>
      </c>
      <c r="AN258" s="38" t="str">
        <f t="shared" si="135"/>
        <v/>
      </c>
      <c r="AO258" s="38" t="str">
        <f t="shared" si="136"/>
        <v/>
      </c>
      <c r="AP258" s="38" t="str">
        <f t="shared" si="137"/>
        <v/>
      </c>
      <c r="AQ258" s="38" t="str">
        <f t="shared" si="138"/>
        <v/>
      </c>
      <c r="AR258" s="25" t="str">
        <f t="shared" si="122"/>
        <v/>
      </c>
      <c r="AS258" s="25" t="str">
        <f t="shared" si="139"/>
        <v/>
      </c>
      <c r="AT258" s="25" t="str">
        <f t="shared" si="140"/>
        <v/>
      </c>
      <c r="AU258" s="25" t="str">
        <f t="shared" si="141"/>
        <v/>
      </c>
      <c r="AV258" s="60" t="str">
        <f t="shared" si="142"/>
        <v/>
      </c>
      <c r="AW258" s="61" t="str">
        <f t="shared" si="143"/>
        <v/>
      </c>
      <c r="AX258" s="56" t="str">
        <f t="shared" si="144"/>
        <v/>
      </c>
      <c r="AY258" s="61" t="str">
        <f t="shared" si="145"/>
        <v/>
      </c>
      <c r="AZ258" s="62" t="str">
        <f t="shared" si="146"/>
        <v/>
      </c>
      <c r="BA258" s="27" t="str">
        <f t="shared" si="147"/>
        <v/>
      </c>
      <c r="BB258" s="27" t="str">
        <f t="shared" si="148"/>
        <v/>
      </c>
      <c r="BC258" s="27" t="str">
        <f t="shared" si="149"/>
        <v/>
      </c>
      <c r="BD258" s="27" t="str">
        <f t="shared" si="150"/>
        <v/>
      </c>
      <c r="BE258" s="27" t="str">
        <f t="shared" si="151"/>
        <v/>
      </c>
      <c r="BF258" s="27" t="str">
        <f t="shared" si="152"/>
        <v/>
      </c>
      <c r="BG258" s="27" t="str">
        <f t="shared" si="153"/>
        <v/>
      </c>
      <c r="BH258" s="27" t="str">
        <f t="shared" si="154"/>
        <v/>
      </c>
      <c r="BI258" s="27" t="str">
        <f t="shared" si="155"/>
        <v/>
      </c>
      <c r="BJ258" s="27" t="str">
        <f t="shared" si="123"/>
        <v/>
      </c>
      <c r="BK258" s="79"/>
    </row>
    <row r="259" spans="1:63">
      <c r="A259" s="21"/>
      <c r="B259" s="18"/>
      <c r="C259" s="51"/>
      <c r="D259" s="51"/>
      <c r="E259" s="50"/>
      <c r="F259" s="51"/>
      <c r="G259" s="51"/>
      <c r="H259" s="4"/>
      <c r="I259" s="20"/>
      <c r="J259" s="18"/>
      <c r="K259" s="4"/>
      <c r="L259" s="51"/>
      <c r="M259" s="18"/>
      <c r="N259" s="51"/>
      <c r="O259" s="51"/>
      <c r="P259" s="51"/>
      <c r="Q259" s="51"/>
      <c r="R259" s="36"/>
      <c r="S259" s="79"/>
      <c r="T259" s="81" t="str">
        <f t="shared" si="124"/>
        <v/>
      </c>
      <c r="U259" s="79"/>
      <c r="V259" s="79"/>
      <c r="W259" s="91"/>
      <c r="X259" s="25">
        <f t="shared" si="125"/>
        <v>0</v>
      </c>
      <c r="Y259" s="25">
        <f t="shared" si="126"/>
        <v>0</v>
      </c>
      <c r="Z259" s="25" t="str">
        <f>IF(X259=1, "", IF(Y259&lt;SUM(Y260:$Y$500), "Empty Row", ""))</f>
        <v/>
      </c>
      <c r="AA259" s="25" t="str">
        <f t="shared" ref="AA259:AA322" si="156">IF(A259="","", IF(ISERROR(MATCH(A259,ACS,0)), "FALSE", ""))</f>
        <v/>
      </c>
      <c r="AB259" s="25" t="str">
        <f t="shared" ref="AB259:AB322" si="157">IF(B259="","", IF(ISERROR(MATCH(B259,Authority,0)), "FALSE", ""))</f>
        <v/>
      </c>
      <c r="AC259" s="38" t="str">
        <f t="shared" si="127"/>
        <v/>
      </c>
      <c r="AD259" s="38" t="str">
        <f t="shared" si="128"/>
        <v/>
      </c>
      <c r="AE259" s="38" t="str">
        <f t="shared" si="129"/>
        <v/>
      </c>
      <c r="AF259" s="38" t="str">
        <f t="shared" si="130"/>
        <v/>
      </c>
      <c r="AG259" s="38" t="str">
        <f t="shared" si="131"/>
        <v/>
      </c>
      <c r="AH259" s="26" t="str">
        <f t="shared" si="132"/>
        <v/>
      </c>
      <c r="AI259" s="25" t="str">
        <f t="shared" ref="AI259:AI322" si="158">IF(I259="","", IF(ISERROR(MATCH(I259,System,0)), "FALSE", ""))</f>
        <v/>
      </c>
      <c r="AJ259" s="25" t="str">
        <f t="shared" ref="AJ259:AJ322" si="159">IF(J259="","", IF(ISERROR(MATCH(J259,System,0)), "FALSE", ""))</f>
        <v/>
      </c>
      <c r="AK259" s="26" t="str">
        <f t="shared" si="133"/>
        <v/>
      </c>
      <c r="AL259" s="38" t="str">
        <f t="shared" si="134"/>
        <v/>
      </c>
      <c r="AM259" s="25" t="str">
        <f t="shared" ref="AM259:AM322" si="160">IF(M259="","", IF(OR(B259="Load Line", B259="Tonnage"), IF(ISERROR(MATCH(M259,M,0)), "FALSE", ""), IF(ISERROR(MATCH(M259,Subchapter,0)), "FALSE", "")))</f>
        <v/>
      </c>
      <c r="AN259" s="38" t="str">
        <f t="shared" si="135"/>
        <v/>
      </c>
      <c r="AO259" s="38" t="str">
        <f t="shared" si="136"/>
        <v/>
      </c>
      <c r="AP259" s="38" t="str">
        <f t="shared" si="137"/>
        <v/>
      </c>
      <c r="AQ259" s="38" t="str">
        <f t="shared" si="138"/>
        <v/>
      </c>
      <c r="AR259" s="25" t="str">
        <f t="shared" ref="AR259:AR322" si="161">IF(R259="","", IF(ISERROR(MATCH(R259,VslIDType,0)), "FALSE", ""))</f>
        <v/>
      </c>
      <c r="AS259" s="25" t="str">
        <f t="shared" si="139"/>
        <v/>
      </c>
      <c r="AT259" s="25" t="str">
        <f t="shared" si="140"/>
        <v/>
      </c>
      <c r="AU259" s="25" t="str">
        <f t="shared" si="141"/>
        <v/>
      </c>
      <c r="AV259" s="60" t="str">
        <f t="shared" si="142"/>
        <v/>
      </c>
      <c r="AW259" s="61" t="str">
        <f t="shared" si="143"/>
        <v/>
      </c>
      <c r="AX259" s="56" t="str">
        <f t="shared" si="144"/>
        <v/>
      </c>
      <c r="AY259" s="61" t="str">
        <f t="shared" si="145"/>
        <v/>
      </c>
      <c r="AZ259" s="62" t="str">
        <f t="shared" si="146"/>
        <v/>
      </c>
      <c r="BA259" s="27" t="str">
        <f t="shared" si="147"/>
        <v/>
      </c>
      <c r="BB259" s="27" t="str">
        <f t="shared" si="148"/>
        <v/>
      </c>
      <c r="BC259" s="27" t="str">
        <f t="shared" si="149"/>
        <v/>
      </c>
      <c r="BD259" s="27" t="str">
        <f t="shared" si="150"/>
        <v/>
      </c>
      <c r="BE259" s="27" t="str">
        <f t="shared" si="151"/>
        <v/>
      </c>
      <c r="BF259" s="27" t="str">
        <f t="shared" si="152"/>
        <v/>
      </c>
      <c r="BG259" s="27" t="str">
        <f t="shared" si="153"/>
        <v/>
      </c>
      <c r="BH259" s="27" t="str">
        <f t="shared" si="154"/>
        <v/>
      </c>
      <c r="BI259" s="27" t="str">
        <f t="shared" si="155"/>
        <v/>
      </c>
      <c r="BJ259" s="27" t="str">
        <f t="shared" ref="BJ259:BJ322" si="162">IF(E259="", "", IF(SUBSTITUTE(E259, " ", "")="", "false", IF(ISNUMBER(E259), "FALSE", IF(LEN(E259)=1, "FALSE", IF(NOT(ISERROR(MATCH(E259,PlanName, 0))), "FALSE", "")))))</f>
        <v/>
      </c>
      <c r="BK259" s="79"/>
    </row>
    <row r="260" spans="1:63">
      <c r="A260" s="21"/>
      <c r="B260" s="18"/>
      <c r="C260" s="51"/>
      <c r="D260" s="51"/>
      <c r="E260" s="50"/>
      <c r="F260" s="51"/>
      <c r="G260" s="51"/>
      <c r="H260" s="4"/>
      <c r="I260" s="20"/>
      <c r="J260" s="18"/>
      <c r="K260" s="4"/>
      <c r="L260" s="51"/>
      <c r="M260" s="18"/>
      <c r="N260" s="51"/>
      <c r="O260" s="51"/>
      <c r="P260" s="51"/>
      <c r="Q260" s="51"/>
      <c r="R260" s="36"/>
      <c r="S260" s="79"/>
      <c r="T260" s="81" t="str">
        <f t="shared" ref="T260:T323" si="163">IF(Z260="Empty Row","This row cannot be empty",
IF(OR(BA260="false",BB260="false",BC260="false",BD260="false",BE260="false",BF260="false",BG260="false",BH260="false",BI260="false" ),"Required cell contains no data",
IF(OR(AA260="false",AB260="false",AI260="false",AJ260="false",AM260="false",AR260="false",),"Entry does not match pick list",
IF(OR(AH260="false",AK260="false"),"Date entered is not in allowed format",
IF(BJ260="false", "Check if plan is an authorized oversight item",
IF(OR(AV260="false",AW260="false",AX260="false",AY260="false",AZ260="false"),"Check tonnage requirements",
IF(AS260="false","VIN entered contains text(s)",
IF(OR(AT260="false",AU260="false"),"Check load line requirements",
IF(OR(AC260="false",AD260="false",AE260="false",AF260="false",AG260="false",AL260="false",AN260="false",AO260="false",AP260="false",AQ260="false"),"Entry exceeds allowable character limit",
"")))))))))</f>
        <v/>
      </c>
      <c r="U260" s="79"/>
      <c r="V260" s="79"/>
      <c r="W260" s="91"/>
      <c r="X260" s="25">
        <f t="shared" ref="X260:X323" si="164">IF(SUMPRODUCT(--(A260:R260&lt;&gt;""))=0, 0,1)</f>
        <v>0</v>
      </c>
      <c r="Y260" s="25">
        <f t="shared" ref="Y260:Y323" si="165">IF(X260=0, 0, IF(AND(X260=1, X261=1), 0, 1))</f>
        <v>0</v>
      </c>
      <c r="Z260" s="25" t="str">
        <f>IF(X260=1, "", IF(Y260&lt;SUM(Y261:$Y$500), "Empty Row", ""))</f>
        <v/>
      </c>
      <c r="AA260" s="25" t="str">
        <f t="shared" si="156"/>
        <v/>
      </c>
      <c r="AB260" s="25" t="str">
        <f t="shared" si="157"/>
        <v/>
      </c>
      <c r="AC260" s="38" t="str">
        <f t="shared" ref="AC260:AC323" si="166">IF(C260="","", IF(LEN(C260)&gt;150, "FALSE", ""))</f>
        <v/>
      </c>
      <c r="AD260" s="38" t="str">
        <f t="shared" ref="AD260:AD323" si="167">IF(D260="","",  IF(LEN(D260)&gt;250, "FALSE", ""))</f>
        <v/>
      </c>
      <c r="AE260" s="38" t="str">
        <f t="shared" ref="AE260:AE323" si="168">IF(E260="","",  IF(LEN(E260)&gt;250, "FALSE", ""))</f>
        <v/>
      </c>
      <c r="AF260" s="38" t="str">
        <f t="shared" ref="AF260:AF323" si="169">IF(F260="","",  IF(LEN(F260)&gt;75, "FALSE", ""))</f>
        <v/>
      </c>
      <c r="AG260" s="38" t="str">
        <f t="shared" ref="AG260:AG323" si="170">IF(G260="","",  IF(LEN(G260)&gt;50, "FALSE", ""))</f>
        <v/>
      </c>
      <c r="AH260" s="26" t="str">
        <f t="shared" ref="AH260:AH323" si="171">IF(H260="", "", IF(AND((H260&gt;=0),(H260&lt;=2958465)),"","FALSE"))</f>
        <v/>
      </c>
      <c r="AI260" s="25" t="str">
        <f t="shared" si="158"/>
        <v/>
      </c>
      <c r="AJ260" s="25" t="str">
        <f t="shared" si="159"/>
        <v/>
      </c>
      <c r="AK260" s="26" t="str">
        <f t="shared" ref="AK260:AK323" si="172">IF(K260="", "", IF(AND((K260&gt;=0),(K260&lt;=2958465)),"","FALSE"))</f>
        <v/>
      </c>
      <c r="AL260" s="38" t="str">
        <f t="shared" ref="AL260:AL323" si="173">IF(L260="","",  IF(LEN(L260)&gt;100, "FALSE", ""))</f>
        <v/>
      </c>
      <c r="AM260" s="25" t="str">
        <f t="shared" si="160"/>
        <v/>
      </c>
      <c r="AN260" s="38" t="str">
        <f t="shared" ref="AN260:AN323" si="174">IF(N260="","",   IF(LEN(N260)&gt;100, "FALSE", ""))</f>
        <v/>
      </c>
      <c r="AO260" s="38" t="str">
        <f t="shared" ref="AO260:AO323" si="175">IF(O260="","", IF(LEN(O260)&gt;50, "FALSE", ""))</f>
        <v/>
      </c>
      <c r="AP260" s="38" t="str">
        <f t="shared" ref="AP260:AP323" si="176">IF(P260="","",  IF(LEN(P260)&gt;50, "FALSE", ""))</f>
        <v/>
      </c>
      <c r="AQ260" s="38" t="str">
        <f t="shared" ref="AQ260:AQ323" si="177">IF(Q260="","", IF(LEN(Q260)&gt;50, "FALSE", ""))</f>
        <v/>
      </c>
      <c r="AR260" s="25" t="str">
        <f t="shared" si="161"/>
        <v/>
      </c>
      <c r="AS260" s="25" t="str">
        <f t="shared" ref="AS260:AS323" si="178">IF(Q260="", "",  IF(ISNUMBER(VALUE(Q260)), "", "FALSE"))</f>
        <v/>
      </c>
      <c r="AT260" s="25" t="str">
        <f t="shared" ref="AT260:AT323" si="179">IF(OR(B260="Load Line", B260="Loadline"), IF(COUNTIF(I260,"load*line*"),"","FALSE"), "")</f>
        <v/>
      </c>
      <c r="AU260" s="25" t="str">
        <f t="shared" ref="AU260:AU323" si="180">IF(OR(B260="Load Line",B260="Loadline"), IF(COUNTIF(E260,"load*line"),"","FALSE"), "")</f>
        <v/>
      </c>
      <c r="AV260" s="60" t="str">
        <f t="shared" ref="AV260:AV323" si="181">IF(B260="Tonnage", IF(OR(COUNTIF(E260,"U*S"), E260="ITC"), "", "FALSE"), "")</f>
        <v/>
      </c>
      <c r="AW260" s="61" t="str">
        <f t="shared" ref="AW260:AW323" si="182">IF(B260="Tonnage", IF(LEFT(I260, 7)="Tonnage", "", "FALSE"), "")</f>
        <v/>
      </c>
      <c r="AX260" s="56" t="str">
        <f t="shared" ref="AX260:AX323" si="183">IF(NOT(LEFT(I260, 7)="Tonnage"), "", IF(LEN(TRIM(L260))&lt;1, "FALSE", ""))</f>
        <v/>
      </c>
      <c r="AY260" s="61" t="str">
        <f t="shared" ref="AY260:AY323" si="184">IF(B260="Tonnage",IF(ISBLANK(Q260),"FALSE",""),"")</f>
        <v/>
      </c>
      <c r="AZ260" s="62" t="str">
        <f t="shared" ref="AZ260:AZ323" si="185">IF(B260="Tonnage",IF(ISBLANK(R260),"FALSE",""),"")</f>
        <v/>
      </c>
      <c r="BA260" s="27" t="str">
        <f t="shared" ref="BA260:BA323" si="186">IF(AND(NOT(SUMPRODUCT(--(A260:R260&lt;&gt;""))=0), ISBLANK(A260)), "FALSE", "")</f>
        <v/>
      </c>
      <c r="BB260" s="27" t="str">
        <f t="shared" ref="BB260:BB323" si="187">IF(AND(NOT(SUMPRODUCT(--(A260:R260&lt;&gt;""))=0), ISBLANK(B260)), "FALSE", "")</f>
        <v/>
      </c>
      <c r="BC260" s="27" t="str">
        <f t="shared" ref="BC260:BC323" si="188">IF(AND(NOT(SUMPRODUCT(--(A260:R260&lt;&gt;""))=0), ISBLANK(C260)), "FALSE", "")</f>
        <v/>
      </c>
      <c r="BD260" s="27" t="str">
        <f t="shared" ref="BD260:BD323" si="189">IF(AND(NOT(SUMPRODUCT(--(A260:R260&lt;&gt;""))=0), ISBLANK(E260)), "FALSE", "")</f>
        <v/>
      </c>
      <c r="BE260" s="27" t="str">
        <f t="shared" ref="BE260:BE323" si="190">IF(AND(NOT(SUMPRODUCT(--(A260:R260&lt;&gt;""))=0), ISBLANK(I260)), "FALSE", "")</f>
        <v/>
      </c>
      <c r="BF260" s="27" t="str">
        <f t="shared" ref="BF260:BF323" si="191">IF(AND(NOT(SUMPRODUCT(--(A260:R260&lt;&gt;""))=0), ISBLANK(K260)), "FALSE", "")</f>
        <v/>
      </c>
      <c r="BG260" s="27" t="str">
        <f t="shared" ref="BG260:BG323" si="192">IF(B260="Tonnage", "", IF(AND(NOT(SUMPRODUCT(--(A260:R260&lt;&gt;""))=0), ISBLANK(M260)), "FALSE", ""))</f>
        <v/>
      </c>
      <c r="BH260" s="27" t="str">
        <f t="shared" ref="BH260:BH323" si="193">IF(AND(NOT(SUMPRODUCT(--(A260:R260&lt;&gt;""))=0), ISBLANK(N260)), "FALSE", "")</f>
        <v/>
      </c>
      <c r="BI260" s="27" t="str">
        <f t="shared" ref="BI260:BI323" si="194">IF(AND(NOT(SUMPRODUCT(--(A260:R260&lt;&gt;""))=0), ISBLANK(O260)), "FALSE", "")</f>
        <v/>
      </c>
      <c r="BJ260" s="27" t="str">
        <f t="shared" si="162"/>
        <v/>
      </c>
      <c r="BK260" s="79"/>
    </row>
    <row r="261" spans="1:63">
      <c r="A261" s="21"/>
      <c r="B261" s="18"/>
      <c r="C261" s="51"/>
      <c r="D261" s="51"/>
      <c r="E261" s="50"/>
      <c r="F261" s="51"/>
      <c r="G261" s="51"/>
      <c r="H261" s="4"/>
      <c r="I261" s="20"/>
      <c r="J261" s="18"/>
      <c r="K261" s="4"/>
      <c r="L261" s="51"/>
      <c r="M261" s="18"/>
      <c r="N261" s="51"/>
      <c r="O261" s="51"/>
      <c r="P261" s="51"/>
      <c r="Q261" s="51"/>
      <c r="R261" s="36"/>
      <c r="S261" s="79"/>
      <c r="T261" s="81" t="str">
        <f t="shared" si="163"/>
        <v/>
      </c>
      <c r="U261" s="79"/>
      <c r="V261" s="79"/>
      <c r="W261" s="91"/>
      <c r="X261" s="25">
        <f t="shared" si="164"/>
        <v>0</v>
      </c>
      <c r="Y261" s="25">
        <f t="shared" si="165"/>
        <v>0</v>
      </c>
      <c r="Z261" s="25" t="str">
        <f>IF(X261=1, "", IF(Y261&lt;SUM(Y262:$Y$500), "Empty Row", ""))</f>
        <v/>
      </c>
      <c r="AA261" s="25" t="str">
        <f t="shared" si="156"/>
        <v/>
      </c>
      <c r="AB261" s="25" t="str">
        <f t="shared" si="157"/>
        <v/>
      </c>
      <c r="AC261" s="38" t="str">
        <f t="shared" si="166"/>
        <v/>
      </c>
      <c r="AD261" s="38" t="str">
        <f t="shared" si="167"/>
        <v/>
      </c>
      <c r="AE261" s="38" t="str">
        <f t="shared" si="168"/>
        <v/>
      </c>
      <c r="AF261" s="38" t="str">
        <f t="shared" si="169"/>
        <v/>
      </c>
      <c r="AG261" s="38" t="str">
        <f t="shared" si="170"/>
        <v/>
      </c>
      <c r="AH261" s="26" t="str">
        <f t="shared" si="171"/>
        <v/>
      </c>
      <c r="AI261" s="25" t="str">
        <f t="shared" si="158"/>
        <v/>
      </c>
      <c r="AJ261" s="25" t="str">
        <f t="shared" si="159"/>
        <v/>
      </c>
      <c r="AK261" s="26" t="str">
        <f t="shared" si="172"/>
        <v/>
      </c>
      <c r="AL261" s="38" t="str">
        <f t="shared" si="173"/>
        <v/>
      </c>
      <c r="AM261" s="25" t="str">
        <f t="shared" si="160"/>
        <v/>
      </c>
      <c r="AN261" s="38" t="str">
        <f t="shared" si="174"/>
        <v/>
      </c>
      <c r="AO261" s="38" t="str">
        <f t="shared" si="175"/>
        <v/>
      </c>
      <c r="AP261" s="38" t="str">
        <f t="shared" si="176"/>
        <v/>
      </c>
      <c r="AQ261" s="38" t="str">
        <f t="shared" si="177"/>
        <v/>
      </c>
      <c r="AR261" s="25" t="str">
        <f t="shared" si="161"/>
        <v/>
      </c>
      <c r="AS261" s="25" t="str">
        <f t="shared" si="178"/>
        <v/>
      </c>
      <c r="AT261" s="25" t="str">
        <f t="shared" si="179"/>
        <v/>
      </c>
      <c r="AU261" s="25" t="str">
        <f t="shared" si="180"/>
        <v/>
      </c>
      <c r="AV261" s="60" t="str">
        <f t="shared" si="181"/>
        <v/>
      </c>
      <c r="AW261" s="61" t="str">
        <f t="shared" si="182"/>
        <v/>
      </c>
      <c r="AX261" s="56" t="str">
        <f t="shared" si="183"/>
        <v/>
      </c>
      <c r="AY261" s="61" t="str">
        <f t="shared" si="184"/>
        <v/>
      </c>
      <c r="AZ261" s="62" t="str">
        <f t="shared" si="185"/>
        <v/>
      </c>
      <c r="BA261" s="27" t="str">
        <f t="shared" si="186"/>
        <v/>
      </c>
      <c r="BB261" s="27" t="str">
        <f t="shared" si="187"/>
        <v/>
      </c>
      <c r="BC261" s="27" t="str">
        <f t="shared" si="188"/>
        <v/>
      </c>
      <c r="BD261" s="27" t="str">
        <f t="shared" si="189"/>
        <v/>
      </c>
      <c r="BE261" s="27" t="str">
        <f t="shared" si="190"/>
        <v/>
      </c>
      <c r="BF261" s="27" t="str">
        <f t="shared" si="191"/>
        <v/>
      </c>
      <c r="BG261" s="27" t="str">
        <f t="shared" si="192"/>
        <v/>
      </c>
      <c r="BH261" s="27" t="str">
        <f t="shared" si="193"/>
        <v/>
      </c>
      <c r="BI261" s="27" t="str">
        <f t="shared" si="194"/>
        <v/>
      </c>
      <c r="BJ261" s="27" t="str">
        <f t="shared" si="162"/>
        <v/>
      </c>
      <c r="BK261" s="79"/>
    </row>
    <row r="262" spans="1:63">
      <c r="A262" s="21"/>
      <c r="B262" s="18"/>
      <c r="C262" s="51"/>
      <c r="D262" s="51"/>
      <c r="E262" s="50"/>
      <c r="F262" s="51"/>
      <c r="G262" s="51"/>
      <c r="H262" s="4"/>
      <c r="I262" s="20"/>
      <c r="J262" s="18"/>
      <c r="K262" s="4"/>
      <c r="L262" s="51"/>
      <c r="M262" s="18"/>
      <c r="N262" s="51"/>
      <c r="O262" s="51"/>
      <c r="P262" s="51"/>
      <c r="Q262" s="51"/>
      <c r="R262" s="36"/>
      <c r="S262" s="79"/>
      <c r="T262" s="81" t="str">
        <f t="shared" si="163"/>
        <v/>
      </c>
      <c r="U262" s="79"/>
      <c r="V262" s="79"/>
      <c r="W262" s="91"/>
      <c r="X262" s="25">
        <f t="shared" si="164"/>
        <v>0</v>
      </c>
      <c r="Y262" s="25">
        <f t="shared" si="165"/>
        <v>0</v>
      </c>
      <c r="Z262" s="25" t="str">
        <f>IF(X262=1, "", IF(Y262&lt;SUM(Y263:$Y$500), "Empty Row", ""))</f>
        <v/>
      </c>
      <c r="AA262" s="25" t="str">
        <f t="shared" si="156"/>
        <v/>
      </c>
      <c r="AB262" s="25" t="str">
        <f t="shared" si="157"/>
        <v/>
      </c>
      <c r="AC262" s="38" t="str">
        <f t="shared" si="166"/>
        <v/>
      </c>
      <c r="AD262" s="38" t="str">
        <f t="shared" si="167"/>
        <v/>
      </c>
      <c r="AE262" s="38" t="str">
        <f t="shared" si="168"/>
        <v/>
      </c>
      <c r="AF262" s="38" t="str">
        <f t="shared" si="169"/>
        <v/>
      </c>
      <c r="AG262" s="38" t="str">
        <f t="shared" si="170"/>
        <v/>
      </c>
      <c r="AH262" s="26" t="str">
        <f t="shared" si="171"/>
        <v/>
      </c>
      <c r="AI262" s="25" t="str">
        <f t="shared" si="158"/>
        <v/>
      </c>
      <c r="AJ262" s="25" t="str">
        <f t="shared" si="159"/>
        <v/>
      </c>
      <c r="AK262" s="26" t="str">
        <f t="shared" si="172"/>
        <v/>
      </c>
      <c r="AL262" s="38" t="str">
        <f t="shared" si="173"/>
        <v/>
      </c>
      <c r="AM262" s="25" t="str">
        <f t="shared" si="160"/>
        <v/>
      </c>
      <c r="AN262" s="38" t="str">
        <f t="shared" si="174"/>
        <v/>
      </c>
      <c r="AO262" s="38" t="str">
        <f t="shared" si="175"/>
        <v/>
      </c>
      <c r="AP262" s="38" t="str">
        <f t="shared" si="176"/>
        <v/>
      </c>
      <c r="AQ262" s="38" t="str">
        <f t="shared" si="177"/>
        <v/>
      </c>
      <c r="AR262" s="25" t="str">
        <f t="shared" si="161"/>
        <v/>
      </c>
      <c r="AS262" s="25" t="str">
        <f t="shared" si="178"/>
        <v/>
      </c>
      <c r="AT262" s="25" t="str">
        <f t="shared" si="179"/>
        <v/>
      </c>
      <c r="AU262" s="25" t="str">
        <f t="shared" si="180"/>
        <v/>
      </c>
      <c r="AV262" s="60" t="str">
        <f t="shared" si="181"/>
        <v/>
      </c>
      <c r="AW262" s="61" t="str">
        <f t="shared" si="182"/>
        <v/>
      </c>
      <c r="AX262" s="56" t="str">
        <f t="shared" si="183"/>
        <v/>
      </c>
      <c r="AY262" s="61" t="str">
        <f t="shared" si="184"/>
        <v/>
      </c>
      <c r="AZ262" s="62" t="str">
        <f t="shared" si="185"/>
        <v/>
      </c>
      <c r="BA262" s="27" t="str">
        <f t="shared" si="186"/>
        <v/>
      </c>
      <c r="BB262" s="27" t="str">
        <f t="shared" si="187"/>
        <v/>
      </c>
      <c r="BC262" s="27" t="str">
        <f t="shared" si="188"/>
        <v/>
      </c>
      <c r="BD262" s="27" t="str">
        <f t="shared" si="189"/>
        <v/>
      </c>
      <c r="BE262" s="27" t="str">
        <f t="shared" si="190"/>
        <v/>
      </c>
      <c r="BF262" s="27" t="str">
        <f t="shared" si="191"/>
        <v/>
      </c>
      <c r="BG262" s="27" t="str">
        <f t="shared" si="192"/>
        <v/>
      </c>
      <c r="BH262" s="27" t="str">
        <f t="shared" si="193"/>
        <v/>
      </c>
      <c r="BI262" s="27" t="str">
        <f t="shared" si="194"/>
        <v/>
      </c>
      <c r="BJ262" s="27" t="str">
        <f t="shared" si="162"/>
        <v/>
      </c>
      <c r="BK262" s="79"/>
    </row>
    <row r="263" spans="1:63">
      <c r="A263" s="21"/>
      <c r="B263" s="18"/>
      <c r="C263" s="51"/>
      <c r="D263" s="51"/>
      <c r="E263" s="50"/>
      <c r="F263" s="51"/>
      <c r="G263" s="51"/>
      <c r="H263" s="4"/>
      <c r="I263" s="20"/>
      <c r="J263" s="18"/>
      <c r="K263" s="4"/>
      <c r="L263" s="51"/>
      <c r="M263" s="18"/>
      <c r="N263" s="51"/>
      <c r="O263" s="51"/>
      <c r="P263" s="51"/>
      <c r="Q263" s="51"/>
      <c r="R263" s="36"/>
      <c r="S263" s="79"/>
      <c r="T263" s="81" t="str">
        <f t="shared" si="163"/>
        <v/>
      </c>
      <c r="U263" s="79"/>
      <c r="V263" s="79"/>
      <c r="W263" s="91"/>
      <c r="X263" s="25">
        <f t="shared" si="164"/>
        <v>0</v>
      </c>
      <c r="Y263" s="25">
        <f t="shared" si="165"/>
        <v>0</v>
      </c>
      <c r="Z263" s="25" t="str">
        <f>IF(X263=1, "", IF(Y263&lt;SUM(Y264:$Y$500), "Empty Row", ""))</f>
        <v/>
      </c>
      <c r="AA263" s="25" t="str">
        <f t="shared" si="156"/>
        <v/>
      </c>
      <c r="AB263" s="25" t="str">
        <f t="shared" si="157"/>
        <v/>
      </c>
      <c r="AC263" s="38" t="str">
        <f t="shared" si="166"/>
        <v/>
      </c>
      <c r="AD263" s="38" t="str">
        <f t="shared" si="167"/>
        <v/>
      </c>
      <c r="AE263" s="38" t="str">
        <f t="shared" si="168"/>
        <v/>
      </c>
      <c r="AF263" s="38" t="str">
        <f t="shared" si="169"/>
        <v/>
      </c>
      <c r="AG263" s="38" t="str">
        <f t="shared" si="170"/>
        <v/>
      </c>
      <c r="AH263" s="26" t="str">
        <f t="shared" si="171"/>
        <v/>
      </c>
      <c r="AI263" s="25" t="str">
        <f t="shared" si="158"/>
        <v/>
      </c>
      <c r="AJ263" s="25" t="str">
        <f t="shared" si="159"/>
        <v/>
      </c>
      <c r="AK263" s="26" t="str">
        <f t="shared" si="172"/>
        <v/>
      </c>
      <c r="AL263" s="38" t="str">
        <f t="shared" si="173"/>
        <v/>
      </c>
      <c r="AM263" s="25" t="str">
        <f t="shared" si="160"/>
        <v/>
      </c>
      <c r="AN263" s="38" t="str">
        <f t="shared" si="174"/>
        <v/>
      </c>
      <c r="AO263" s="38" t="str">
        <f t="shared" si="175"/>
        <v/>
      </c>
      <c r="AP263" s="38" t="str">
        <f t="shared" si="176"/>
        <v/>
      </c>
      <c r="AQ263" s="38" t="str">
        <f t="shared" si="177"/>
        <v/>
      </c>
      <c r="AR263" s="25" t="str">
        <f t="shared" si="161"/>
        <v/>
      </c>
      <c r="AS263" s="25" t="str">
        <f t="shared" si="178"/>
        <v/>
      </c>
      <c r="AT263" s="25" t="str">
        <f t="shared" si="179"/>
        <v/>
      </c>
      <c r="AU263" s="25" t="str">
        <f t="shared" si="180"/>
        <v/>
      </c>
      <c r="AV263" s="60" t="str">
        <f t="shared" si="181"/>
        <v/>
      </c>
      <c r="AW263" s="61" t="str">
        <f t="shared" si="182"/>
        <v/>
      </c>
      <c r="AX263" s="56" t="str">
        <f t="shared" si="183"/>
        <v/>
      </c>
      <c r="AY263" s="61" t="str">
        <f t="shared" si="184"/>
        <v/>
      </c>
      <c r="AZ263" s="62" t="str">
        <f t="shared" si="185"/>
        <v/>
      </c>
      <c r="BA263" s="27" t="str">
        <f t="shared" si="186"/>
        <v/>
      </c>
      <c r="BB263" s="27" t="str">
        <f t="shared" si="187"/>
        <v/>
      </c>
      <c r="BC263" s="27" t="str">
        <f t="shared" si="188"/>
        <v/>
      </c>
      <c r="BD263" s="27" t="str">
        <f t="shared" si="189"/>
        <v/>
      </c>
      <c r="BE263" s="27" t="str">
        <f t="shared" si="190"/>
        <v/>
      </c>
      <c r="BF263" s="27" t="str">
        <f t="shared" si="191"/>
        <v/>
      </c>
      <c r="BG263" s="27" t="str">
        <f t="shared" si="192"/>
        <v/>
      </c>
      <c r="BH263" s="27" t="str">
        <f t="shared" si="193"/>
        <v/>
      </c>
      <c r="BI263" s="27" t="str">
        <f t="shared" si="194"/>
        <v/>
      </c>
      <c r="BJ263" s="27" t="str">
        <f t="shared" si="162"/>
        <v/>
      </c>
      <c r="BK263" s="79"/>
    </row>
    <row r="264" spans="1:63">
      <c r="A264" s="21"/>
      <c r="B264" s="18"/>
      <c r="C264" s="51"/>
      <c r="D264" s="51"/>
      <c r="E264" s="50"/>
      <c r="F264" s="51"/>
      <c r="G264" s="51"/>
      <c r="H264" s="4"/>
      <c r="I264" s="20"/>
      <c r="J264" s="18"/>
      <c r="K264" s="4"/>
      <c r="L264" s="51"/>
      <c r="M264" s="18"/>
      <c r="N264" s="51"/>
      <c r="O264" s="51"/>
      <c r="P264" s="51"/>
      <c r="Q264" s="51"/>
      <c r="R264" s="36"/>
      <c r="S264" s="79"/>
      <c r="T264" s="81" t="str">
        <f t="shared" si="163"/>
        <v/>
      </c>
      <c r="U264" s="79"/>
      <c r="V264" s="79"/>
      <c r="W264" s="91"/>
      <c r="X264" s="25">
        <f t="shared" si="164"/>
        <v>0</v>
      </c>
      <c r="Y264" s="25">
        <f t="shared" si="165"/>
        <v>0</v>
      </c>
      <c r="Z264" s="25" t="str">
        <f>IF(X264=1, "", IF(Y264&lt;SUM(Y265:$Y$500), "Empty Row", ""))</f>
        <v/>
      </c>
      <c r="AA264" s="25" t="str">
        <f t="shared" si="156"/>
        <v/>
      </c>
      <c r="AB264" s="25" t="str">
        <f t="shared" si="157"/>
        <v/>
      </c>
      <c r="AC264" s="38" t="str">
        <f t="shared" si="166"/>
        <v/>
      </c>
      <c r="AD264" s="38" t="str">
        <f t="shared" si="167"/>
        <v/>
      </c>
      <c r="AE264" s="38" t="str">
        <f t="shared" si="168"/>
        <v/>
      </c>
      <c r="AF264" s="38" t="str">
        <f t="shared" si="169"/>
        <v/>
      </c>
      <c r="AG264" s="38" t="str">
        <f t="shared" si="170"/>
        <v/>
      </c>
      <c r="AH264" s="26" t="str">
        <f t="shared" si="171"/>
        <v/>
      </c>
      <c r="AI264" s="25" t="str">
        <f t="shared" si="158"/>
        <v/>
      </c>
      <c r="AJ264" s="25" t="str">
        <f t="shared" si="159"/>
        <v/>
      </c>
      <c r="AK264" s="26" t="str">
        <f t="shared" si="172"/>
        <v/>
      </c>
      <c r="AL264" s="38" t="str">
        <f t="shared" si="173"/>
        <v/>
      </c>
      <c r="AM264" s="25" t="str">
        <f t="shared" si="160"/>
        <v/>
      </c>
      <c r="AN264" s="38" t="str">
        <f t="shared" si="174"/>
        <v/>
      </c>
      <c r="AO264" s="38" t="str">
        <f t="shared" si="175"/>
        <v/>
      </c>
      <c r="AP264" s="38" t="str">
        <f t="shared" si="176"/>
        <v/>
      </c>
      <c r="AQ264" s="38" t="str">
        <f t="shared" si="177"/>
        <v/>
      </c>
      <c r="AR264" s="25" t="str">
        <f t="shared" si="161"/>
        <v/>
      </c>
      <c r="AS264" s="25" t="str">
        <f t="shared" si="178"/>
        <v/>
      </c>
      <c r="AT264" s="25" t="str">
        <f t="shared" si="179"/>
        <v/>
      </c>
      <c r="AU264" s="25" t="str">
        <f t="shared" si="180"/>
        <v/>
      </c>
      <c r="AV264" s="60" t="str">
        <f t="shared" si="181"/>
        <v/>
      </c>
      <c r="AW264" s="61" t="str">
        <f t="shared" si="182"/>
        <v/>
      </c>
      <c r="AX264" s="56" t="str">
        <f t="shared" si="183"/>
        <v/>
      </c>
      <c r="AY264" s="61" t="str">
        <f t="shared" si="184"/>
        <v/>
      </c>
      <c r="AZ264" s="62" t="str">
        <f t="shared" si="185"/>
        <v/>
      </c>
      <c r="BA264" s="27" t="str">
        <f t="shared" si="186"/>
        <v/>
      </c>
      <c r="BB264" s="27" t="str">
        <f t="shared" si="187"/>
        <v/>
      </c>
      <c r="BC264" s="27" t="str">
        <f t="shared" si="188"/>
        <v/>
      </c>
      <c r="BD264" s="27" t="str">
        <f t="shared" si="189"/>
        <v/>
      </c>
      <c r="BE264" s="27" t="str">
        <f t="shared" si="190"/>
        <v/>
      </c>
      <c r="BF264" s="27" t="str">
        <f t="shared" si="191"/>
        <v/>
      </c>
      <c r="BG264" s="27" t="str">
        <f t="shared" si="192"/>
        <v/>
      </c>
      <c r="BH264" s="27" t="str">
        <f t="shared" si="193"/>
        <v/>
      </c>
      <c r="BI264" s="27" t="str">
        <f t="shared" si="194"/>
        <v/>
      </c>
      <c r="BJ264" s="27" t="str">
        <f t="shared" si="162"/>
        <v/>
      </c>
      <c r="BK264" s="79"/>
    </row>
    <row r="265" spans="1:63">
      <c r="A265" s="21"/>
      <c r="B265" s="18"/>
      <c r="C265" s="51"/>
      <c r="D265" s="51"/>
      <c r="E265" s="50"/>
      <c r="F265" s="51"/>
      <c r="G265" s="51"/>
      <c r="H265" s="4"/>
      <c r="I265" s="20"/>
      <c r="J265" s="18"/>
      <c r="K265" s="4"/>
      <c r="L265" s="51"/>
      <c r="M265" s="18"/>
      <c r="N265" s="51"/>
      <c r="O265" s="51"/>
      <c r="P265" s="51"/>
      <c r="Q265" s="51"/>
      <c r="R265" s="36"/>
      <c r="S265" s="79"/>
      <c r="T265" s="81" t="str">
        <f t="shared" si="163"/>
        <v/>
      </c>
      <c r="U265" s="79"/>
      <c r="V265" s="79"/>
      <c r="W265" s="91"/>
      <c r="X265" s="25">
        <f t="shared" si="164"/>
        <v>0</v>
      </c>
      <c r="Y265" s="25">
        <f t="shared" si="165"/>
        <v>0</v>
      </c>
      <c r="Z265" s="25" t="str">
        <f>IF(X265=1, "", IF(Y265&lt;SUM(Y266:$Y$500), "Empty Row", ""))</f>
        <v/>
      </c>
      <c r="AA265" s="25" t="str">
        <f t="shared" si="156"/>
        <v/>
      </c>
      <c r="AB265" s="25" t="str">
        <f t="shared" si="157"/>
        <v/>
      </c>
      <c r="AC265" s="38" t="str">
        <f t="shared" si="166"/>
        <v/>
      </c>
      <c r="AD265" s="38" t="str">
        <f t="shared" si="167"/>
        <v/>
      </c>
      <c r="AE265" s="38" t="str">
        <f t="shared" si="168"/>
        <v/>
      </c>
      <c r="AF265" s="38" t="str">
        <f t="shared" si="169"/>
        <v/>
      </c>
      <c r="AG265" s="38" t="str">
        <f t="shared" si="170"/>
        <v/>
      </c>
      <c r="AH265" s="26" t="str">
        <f t="shared" si="171"/>
        <v/>
      </c>
      <c r="AI265" s="25" t="str">
        <f t="shared" si="158"/>
        <v/>
      </c>
      <c r="AJ265" s="25" t="str">
        <f t="shared" si="159"/>
        <v/>
      </c>
      <c r="AK265" s="26" t="str">
        <f t="shared" si="172"/>
        <v/>
      </c>
      <c r="AL265" s="38" t="str">
        <f t="shared" si="173"/>
        <v/>
      </c>
      <c r="AM265" s="25" t="str">
        <f t="shared" si="160"/>
        <v/>
      </c>
      <c r="AN265" s="38" t="str">
        <f t="shared" si="174"/>
        <v/>
      </c>
      <c r="AO265" s="38" t="str">
        <f t="shared" si="175"/>
        <v/>
      </c>
      <c r="AP265" s="38" t="str">
        <f t="shared" si="176"/>
        <v/>
      </c>
      <c r="AQ265" s="38" t="str">
        <f t="shared" si="177"/>
        <v/>
      </c>
      <c r="AR265" s="25" t="str">
        <f t="shared" si="161"/>
        <v/>
      </c>
      <c r="AS265" s="25" t="str">
        <f t="shared" si="178"/>
        <v/>
      </c>
      <c r="AT265" s="25" t="str">
        <f t="shared" si="179"/>
        <v/>
      </c>
      <c r="AU265" s="25" t="str">
        <f t="shared" si="180"/>
        <v/>
      </c>
      <c r="AV265" s="60" t="str">
        <f t="shared" si="181"/>
        <v/>
      </c>
      <c r="AW265" s="61" t="str">
        <f t="shared" si="182"/>
        <v/>
      </c>
      <c r="AX265" s="56" t="str">
        <f t="shared" si="183"/>
        <v/>
      </c>
      <c r="AY265" s="61" t="str">
        <f t="shared" si="184"/>
        <v/>
      </c>
      <c r="AZ265" s="62" t="str">
        <f t="shared" si="185"/>
        <v/>
      </c>
      <c r="BA265" s="27" t="str">
        <f t="shared" si="186"/>
        <v/>
      </c>
      <c r="BB265" s="27" t="str">
        <f t="shared" si="187"/>
        <v/>
      </c>
      <c r="BC265" s="27" t="str">
        <f t="shared" si="188"/>
        <v/>
      </c>
      <c r="BD265" s="27" t="str">
        <f t="shared" si="189"/>
        <v/>
      </c>
      <c r="BE265" s="27" t="str">
        <f t="shared" si="190"/>
        <v/>
      </c>
      <c r="BF265" s="27" t="str">
        <f t="shared" si="191"/>
        <v/>
      </c>
      <c r="BG265" s="27" t="str">
        <f t="shared" si="192"/>
        <v/>
      </c>
      <c r="BH265" s="27" t="str">
        <f t="shared" si="193"/>
        <v/>
      </c>
      <c r="BI265" s="27" t="str">
        <f t="shared" si="194"/>
        <v/>
      </c>
      <c r="BJ265" s="27" t="str">
        <f t="shared" si="162"/>
        <v/>
      </c>
      <c r="BK265" s="79"/>
    </row>
    <row r="266" spans="1:63">
      <c r="A266" s="21"/>
      <c r="B266" s="18"/>
      <c r="C266" s="51"/>
      <c r="D266" s="51"/>
      <c r="E266" s="50"/>
      <c r="F266" s="51"/>
      <c r="G266" s="51"/>
      <c r="H266" s="4"/>
      <c r="I266" s="20"/>
      <c r="J266" s="18"/>
      <c r="K266" s="4"/>
      <c r="L266" s="51"/>
      <c r="M266" s="18"/>
      <c r="N266" s="51"/>
      <c r="O266" s="51"/>
      <c r="P266" s="51"/>
      <c r="Q266" s="51"/>
      <c r="R266" s="36"/>
      <c r="S266" s="79"/>
      <c r="T266" s="81" t="str">
        <f t="shared" si="163"/>
        <v/>
      </c>
      <c r="U266" s="79"/>
      <c r="V266" s="79"/>
      <c r="W266" s="91"/>
      <c r="X266" s="25">
        <f t="shared" si="164"/>
        <v>0</v>
      </c>
      <c r="Y266" s="25">
        <f t="shared" si="165"/>
        <v>0</v>
      </c>
      <c r="Z266" s="25" t="str">
        <f>IF(X266=1, "", IF(Y266&lt;SUM(Y267:$Y$500), "Empty Row", ""))</f>
        <v/>
      </c>
      <c r="AA266" s="25" t="str">
        <f t="shared" si="156"/>
        <v/>
      </c>
      <c r="AB266" s="25" t="str">
        <f t="shared" si="157"/>
        <v/>
      </c>
      <c r="AC266" s="38" t="str">
        <f t="shared" si="166"/>
        <v/>
      </c>
      <c r="AD266" s="38" t="str">
        <f t="shared" si="167"/>
        <v/>
      </c>
      <c r="AE266" s="38" t="str">
        <f t="shared" si="168"/>
        <v/>
      </c>
      <c r="AF266" s="38" t="str">
        <f t="shared" si="169"/>
        <v/>
      </c>
      <c r="AG266" s="38" t="str">
        <f t="shared" si="170"/>
        <v/>
      </c>
      <c r="AH266" s="26" t="str">
        <f t="shared" si="171"/>
        <v/>
      </c>
      <c r="AI266" s="25" t="str">
        <f t="shared" si="158"/>
        <v/>
      </c>
      <c r="AJ266" s="25" t="str">
        <f t="shared" si="159"/>
        <v/>
      </c>
      <c r="AK266" s="26" t="str">
        <f t="shared" si="172"/>
        <v/>
      </c>
      <c r="AL266" s="38" t="str">
        <f t="shared" si="173"/>
        <v/>
      </c>
      <c r="AM266" s="25" t="str">
        <f t="shared" si="160"/>
        <v/>
      </c>
      <c r="AN266" s="38" t="str">
        <f t="shared" si="174"/>
        <v/>
      </c>
      <c r="AO266" s="38" t="str">
        <f t="shared" si="175"/>
        <v/>
      </c>
      <c r="AP266" s="38" t="str">
        <f t="shared" si="176"/>
        <v/>
      </c>
      <c r="AQ266" s="38" t="str">
        <f t="shared" si="177"/>
        <v/>
      </c>
      <c r="AR266" s="25" t="str">
        <f t="shared" si="161"/>
        <v/>
      </c>
      <c r="AS266" s="25" t="str">
        <f t="shared" si="178"/>
        <v/>
      </c>
      <c r="AT266" s="25" t="str">
        <f t="shared" si="179"/>
        <v/>
      </c>
      <c r="AU266" s="25" t="str">
        <f t="shared" si="180"/>
        <v/>
      </c>
      <c r="AV266" s="60" t="str">
        <f t="shared" si="181"/>
        <v/>
      </c>
      <c r="AW266" s="61" t="str">
        <f t="shared" si="182"/>
        <v/>
      </c>
      <c r="AX266" s="56" t="str">
        <f t="shared" si="183"/>
        <v/>
      </c>
      <c r="AY266" s="61" t="str">
        <f t="shared" si="184"/>
        <v/>
      </c>
      <c r="AZ266" s="62" t="str">
        <f t="shared" si="185"/>
        <v/>
      </c>
      <c r="BA266" s="27" t="str">
        <f t="shared" si="186"/>
        <v/>
      </c>
      <c r="BB266" s="27" t="str">
        <f t="shared" si="187"/>
        <v/>
      </c>
      <c r="BC266" s="27" t="str">
        <f t="shared" si="188"/>
        <v/>
      </c>
      <c r="BD266" s="27" t="str">
        <f t="shared" si="189"/>
        <v/>
      </c>
      <c r="BE266" s="27" t="str">
        <f t="shared" si="190"/>
        <v/>
      </c>
      <c r="BF266" s="27" t="str">
        <f t="shared" si="191"/>
        <v/>
      </c>
      <c r="BG266" s="27" t="str">
        <f t="shared" si="192"/>
        <v/>
      </c>
      <c r="BH266" s="27" t="str">
        <f t="shared" si="193"/>
        <v/>
      </c>
      <c r="BI266" s="27" t="str">
        <f t="shared" si="194"/>
        <v/>
      </c>
      <c r="BJ266" s="27" t="str">
        <f t="shared" si="162"/>
        <v/>
      </c>
      <c r="BK266" s="79"/>
    </row>
    <row r="267" spans="1:63">
      <c r="A267" s="21"/>
      <c r="B267" s="18"/>
      <c r="C267" s="51"/>
      <c r="D267" s="51"/>
      <c r="E267" s="50"/>
      <c r="F267" s="51"/>
      <c r="G267" s="51"/>
      <c r="H267" s="4"/>
      <c r="I267" s="20"/>
      <c r="J267" s="18"/>
      <c r="K267" s="4"/>
      <c r="L267" s="51"/>
      <c r="M267" s="18"/>
      <c r="N267" s="51"/>
      <c r="O267" s="51"/>
      <c r="P267" s="51"/>
      <c r="Q267" s="51"/>
      <c r="R267" s="36"/>
      <c r="S267" s="79"/>
      <c r="T267" s="81" t="str">
        <f t="shared" si="163"/>
        <v/>
      </c>
      <c r="U267" s="79"/>
      <c r="V267" s="79"/>
      <c r="W267" s="91"/>
      <c r="X267" s="25">
        <f t="shared" si="164"/>
        <v>0</v>
      </c>
      <c r="Y267" s="25">
        <f t="shared" si="165"/>
        <v>0</v>
      </c>
      <c r="Z267" s="25" t="str">
        <f>IF(X267=1, "", IF(Y267&lt;SUM(Y268:$Y$500), "Empty Row", ""))</f>
        <v/>
      </c>
      <c r="AA267" s="25" t="str">
        <f t="shared" si="156"/>
        <v/>
      </c>
      <c r="AB267" s="25" t="str">
        <f t="shared" si="157"/>
        <v/>
      </c>
      <c r="AC267" s="38" t="str">
        <f t="shared" si="166"/>
        <v/>
      </c>
      <c r="AD267" s="38" t="str">
        <f t="shared" si="167"/>
        <v/>
      </c>
      <c r="AE267" s="38" t="str">
        <f t="shared" si="168"/>
        <v/>
      </c>
      <c r="AF267" s="38" t="str">
        <f t="shared" si="169"/>
        <v/>
      </c>
      <c r="AG267" s="38" t="str">
        <f t="shared" si="170"/>
        <v/>
      </c>
      <c r="AH267" s="26" t="str">
        <f t="shared" si="171"/>
        <v/>
      </c>
      <c r="AI267" s="25" t="str">
        <f t="shared" si="158"/>
        <v/>
      </c>
      <c r="AJ267" s="25" t="str">
        <f t="shared" si="159"/>
        <v/>
      </c>
      <c r="AK267" s="26" t="str">
        <f t="shared" si="172"/>
        <v/>
      </c>
      <c r="AL267" s="38" t="str">
        <f t="shared" si="173"/>
        <v/>
      </c>
      <c r="AM267" s="25" t="str">
        <f t="shared" si="160"/>
        <v/>
      </c>
      <c r="AN267" s="38" t="str">
        <f t="shared" si="174"/>
        <v/>
      </c>
      <c r="AO267" s="38" t="str">
        <f t="shared" si="175"/>
        <v/>
      </c>
      <c r="AP267" s="38" t="str">
        <f t="shared" si="176"/>
        <v/>
      </c>
      <c r="AQ267" s="38" t="str">
        <f t="shared" si="177"/>
        <v/>
      </c>
      <c r="AR267" s="25" t="str">
        <f t="shared" si="161"/>
        <v/>
      </c>
      <c r="AS267" s="25" t="str">
        <f t="shared" si="178"/>
        <v/>
      </c>
      <c r="AT267" s="25" t="str">
        <f t="shared" si="179"/>
        <v/>
      </c>
      <c r="AU267" s="25" t="str">
        <f t="shared" si="180"/>
        <v/>
      </c>
      <c r="AV267" s="60" t="str">
        <f t="shared" si="181"/>
        <v/>
      </c>
      <c r="AW267" s="61" t="str">
        <f t="shared" si="182"/>
        <v/>
      </c>
      <c r="AX267" s="56" t="str">
        <f t="shared" si="183"/>
        <v/>
      </c>
      <c r="AY267" s="61" t="str">
        <f t="shared" si="184"/>
        <v/>
      </c>
      <c r="AZ267" s="62" t="str">
        <f t="shared" si="185"/>
        <v/>
      </c>
      <c r="BA267" s="27" t="str">
        <f t="shared" si="186"/>
        <v/>
      </c>
      <c r="BB267" s="27" t="str">
        <f t="shared" si="187"/>
        <v/>
      </c>
      <c r="BC267" s="27" t="str">
        <f t="shared" si="188"/>
        <v/>
      </c>
      <c r="BD267" s="27" t="str">
        <f t="shared" si="189"/>
        <v/>
      </c>
      <c r="BE267" s="27" t="str">
        <f t="shared" si="190"/>
        <v/>
      </c>
      <c r="BF267" s="27" t="str">
        <f t="shared" si="191"/>
        <v/>
      </c>
      <c r="BG267" s="27" t="str">
        <f t="shared" si="192"/>
        <v/>
      </c>
      <c r="BH267" s="27" t="str">
        <f t="shared" si="193"/>
        <v/>
      </c>
      <c r="BI267" s="27" t="str">
        <f t="shared" si="194"/>
        <v/>
      </c>
      <c r="BJ267" s="27" t="str">
        <f t="shared" si="162"/>
        <v/>
      </c>
      <c r="BK267" s="79"/>
    </row>
    <row r="268" spans="1:63">
      <c r="A268" s="21"/>
      <c r="B268" s="18"/>
      <c r="C268" s="51"/>
      <c r="D268" s="51"/>
      <c r="E268" s="50"/>
      <c r="F268" s="51"/>
      <c r="G268" s="51"/>
      <c r="H268" s="4"/>
      <c r="I268" s="20"/>
      <c r="J268" s="18"/>
      <c r="K268" s="4"/>
      <c r="L268" s="51"/>
      <c r="M268" s="18"/>
      <c r="N268" s="51"/>
      <c r="O268" s="51"/>
      <c r="P268" s="51"/>
      <c r="Q268" s="51"/>
      <c r="R268" s="36"/>
      <c r="S268" s="79"/>
      <c r="T268" s="81" t="str">
        <f t="shared" si="163"/>
        <v/>
      </c>
      <c r="U268" s="79"/>
      <c r="V268" s="79"/>
      <c r="W268" s="91"/>
      <c r="X268" s="25">
        <f t="shared" si="164"/>
        <v>0</v>
      </c>
      <c r="Y268" s="25">
        <f t="shared" si="165"/>
        <v>0</v>
      </c>
      <c r="Z268" s="25" t="str">
        <f>IF(X268=1, "", IF(Y268&lt;SUM(Y269:$Y$500), "Empty Row", ""))</f>
        <v/>
      </c>
      <c r="AA268" s="25" t="str">
        <f t="shared" si="156"/>
        <v/>
      </c>
      <c r="AB268" s="25" t="str">
        <f t="shared" si="157"/>
        <v/>
      </c>
      <c r="AC268" s="38" t="str">
        <f t="shared" si="166"/>
        <v/>
      </c>
      <c r="AD268" s="38" t="str">
        <f t="shared" si="167"/>
        <v/>
      </c>
      <c r="AE268" s="38" t="str">
        <f t="shared" si="168"/>
        <v/>
      </c>
      <c r="AF268" s="38" t="str">
        <f t="shared" si="169"/>
        <v/>
      </c>
      <c r="AG268" s="38" t="str">
        <f t="shared" si="170"/>
        <v/>
      </c>
      <c r="AH268" s="26" t="str">
        <f t="shared" si="171"/>
        <v/>
      </c>
      <c r="AI268" s="25" t="str">
        <f t="shared" si="158"/>
        <v/>
      </c>
      <c r="AJ268" s="25" t="str">
        <f t="shared" si="159"/>
        <v/>
      </c>
      <c r="AK268" s="26" t="str">
        <f t="shared" si="172"/>
        <v/>
      </c>
      <c r="AL268" s="38" t="str">
        <f t="shared" si="173"/>
        <v/>
      </c>
      <c r="AM268" s="25" t="str">
        <f t="shared" si="160"/>
        <v/>
      </c>
      <c r="AN268" s="38" t="str">
        <f t="shared" si="174"/>
        <v/>
      </c>
      <c r="AO268" s="38" t="str">
        <f t="shared" si="175"/>
        <v/>
      </c>
      <c r="AP268" s="38" t="str">
        <f t="shared" si="176"/>
        <v/>
      </c>
      <c r="AQ268" s="38" t="str">
        <f t="shared" si="177"/>
        <v/>
      </c>
      <c r="AR268" s="25" t="str">
        <f t="shared" si="161"/>
        <v/>
      </c>
      <c r="AS268" s="25" t="str">
        <f t="shared" si="178"/>
        <v/>
      </c>
      <c r="AT268" s="25" t="str">
        <f t="shared" si="179"/>
        <v/>
      </c>
      <c r="AU268" s="25" t="str">
        <f t="shared" si="180"/>
        <v/>
      </c>
      <c r="AV268" s="60" t="str">
        <f t="shared" si="181"/>
        <v/>
      </c>
      <c r="AW268" s="61" t="str">
        <f t="shared" si="182"/>
        <v/>
      </c>
      <c r="AX268" s="56" t="str">
        <f t="shared" si="183"/>
        <v/>
      </c>
      <c r="AY268" s="61" t="str">
        <f t="shared" si="184"/>
        <v/>
      </c>
      <c r="AZ268" s="62" t="str">
        <f t="shared" si="185"/>
        <v/>
      </c>
      <c r="BA268" s="27" t="str">
        <f t="shared" si="186"/>
        <v/>
      </c>
      <c r="BB268" s="27" t="str">
        <f t="shared" si="187"/>
        <v/>
      </c>
      <c r="BC268" s="27" t="str">
        <f t="shared" si="188"/>
        <v/>
      </c>
      <c r="BD268" s="27" t="str">
        <f t="shared" si="189"/>
        <v/>
      </c>
      <c r="BE268" s="27" t="str">
        <f t="shared" si="190"/>
        <v/>
      </c>
      <c r="BF268" s="27" t="str">
        <f t="shared" si="191"/>
        <v/>
      </c>
      <c r="BG268" s="27" t="str">
        <f t="shared" si="192"/>
        <v/>
      </c>
      <c r="BH268" s="27" t="str">
        <f t="shared" si="193"/>
        <v/>
      </c>
      <c r="BI268" s="27" t="str">
        <f t="shared" si="194"/>
        <v/>
      </c>
      <c r="BJ268" s="27" t="str">
        <f t="shared" si="162"/>
        <v/>
      </c>
      <c r="BK268" s="79"/>
    </row>
    <row r="269" spans="1:63">
      <c r="A269" s="21"/>
      <c r="B269" s="18"/>
      <c r="C269" s="51"/>
      <c r="D269" s="51"/>
      <c r="E269" s="50"/>
      <c r="F269" s="51"/>
      <c r="G269" s="51"/>
      <c r="H269" s="4"/>
      <c r="I269" s="20"/>
      <c r="J269" s="18"/>
      <c r="K269" s="4"/>
      <c r="L269" s="51"/>
      <c r="M269" s="18"/>
      <c r="N269" s="51"/>
      <c r="O269" s="51"/>
      <c r="P269" s="51"/>
      <c r="Q269" s="51"/>
      <c r="R269" s="36"/>
      <c r="S269" s="79"/>
      <c r="T269" s="81" t="str">
        <f t="shared" si="163"/>
        <v/>
      </c>
      <c r="U269" s="79"/>
      <c r="V269" s="79"/>
      <c r="W269" s="91"/>
      <c r="X269" s="25">
        <f t="shared" si="164"/>
        <v>0</v>
      </c>
      <c r="Y269" s="25">
        <f t="shared" si="165"/>
        <v>0</v>
      </c>
      <c r="Z269" s="25" t="str">
        <f>IF(X269=1, "", IF(Y269&lt;SUM(Y270:$Y$500), "Empty Row", ""))</f>
        <v/>
      </c>
      <c r="AA269" s="25" t="str">
        <f t="shared" si="156"/>
        <v/>
      </c>
      <c r="AB269" s="25" t="str">
        <f t="shared" si="157"/>
        <v/>
      </c>
      <c r="AC269" s="38" t="str">
        <f t="shared" si="166"/>
        <v/>
      </c>
      <c r="AD269" s="38" t="str">
        <f t="shared" si="167"/>
        <v/>
      </c>
      <c r="AE269" s="38" t="str">
        <f t="shared" si="168"/>
        <v/>
      </c>
      <c r="AF269" s="38" t="str">
        <f t="shared" si="169"/>
        <v/>
      </c>
      <c r="AG269" s="38" t="str">
        <f t="shared" si="170"/>
        <v/>
      </c>
      <c r="AH269" s="26" t="str">
        <f t="shared" si="171"/>
        <v/>
      </c>
      <c r="AI269" s="25" t="str">
        <f t="shared" si="158"/>
        <v/>
      </c>
      <c r="AJ269" s="25" t="str">
        <f t="shared" si="159"/>
        <v/>
      </c>
      <c r="AK269" s="26" t="str">
        <f t="shared" si="172"/>
        <v/>
      </c>
      <c r="AL269" s="38" t="str">
        <f t="shared" si="173"/>
        <v/>
      </c>
      <c r="AM269" s="25" t="str">
        <f t="shared" si="160"/>
        <v/>
      </c>
      <c r="AN269" s="38" t="str">
        <f t="shared" si="174"/>
        <v/>
      </c>
      <c r="AO269" s="38" t="str">
        <f t="shared" si="175"/>
        <v/>
      </c>
      <c r="AP269" s="38" t="str">
        <f t="shared" si="176"/>
        <v/>
      </c>
      <c r="AQ269" s="38" t="str">
        <f t="shared" si="177"/>
        <v/>
      </c>
      <c r="AR269" s="25" t="str">
        <f t="shared" si="161"/>
        <v/>
      </c>
      <c r="AS269" s="25" t="str">
        <f t="shared" si="178"/>
        <v/>
      </c>
      <c r="AT269" s="25" t="str">
        <f t="shared" si="179"/>
        <v/>
      </c>
      <c r="AU269" s="25" t="str">
        <f t="shared" si="180"/>
        <v/>
      </c>
      <c r="AV269" s="60" t="str">
        <f t="shared" si="181"/>
        <v/>
      </c>
      <c r="AW269" s="61" t="str">
        <f t="shared" si="182"/>
        <v/>
      </c>
      <c r="AX269" s="56" t="str">
        <f t="shared" si="183"/>
        <v/>
      </c>
      <c r="AY269" s="61" t="str">
        <f t="shared" si="184"/>
        <v/>
      </c>
      <c r="AZ269" s="62" t="str">
        <f t="shared" si="185"/>
        <v/>
      </c>
      <c r="BA269" s="27" t="str">
        <f t="shared" si="186"/>
        <v/>
      </c>
      <c r="BB269" s="27" t="str">
        <f t="shared" si="187"/>
        <v/>
      </c>
      <c r="BC269" s="27" t="str">
        <f t="shared" si="188"/>
        <v/>
      </c>
      <c r="BD269" s="27" t="str">
        <f t="shared" si="189"/>
        <v/>
      </c>
      <c r="BE269" s="27" t="str">
        <f t="shared" si="190"/>
        <v/>
      </c>
      <c r="BF269" s="27" t="str">
        <f t="shared" si="191"/>
        <v/>
      </c>
      <c r="BG269" s="27" t="str">
        <f t="shared" si="192"/>
        <v/>
      </c>
      <c r="BH269" s="27" t="str">
        <f t="shared" si="193"/>
        <v/>
      </c>
      <c r="BI269" s="27" t="str">
        <f t="shared" si="194"/>
        <v/>
      </c>
      <c r="BJ269" s="27" t="str">
        <f t="shared" si="162"/>
        <v/>
      </c>
      <c r="BK269" s="79"/>
    </row>
    <row r="270" spans="1:63">
      <c r="A270" s="21"/>
      <c r="B270" s="18"/>
      <c r="C270" s="51"/>
      <c r="D270" s="51"/>
      <c r="E270" s="50"/>
      <c r="F270" s="51"/>
      <c r="G270" s="51"/>
      <c r="H270" s="4"/>
      <c r="I270" s="20"/>
      <c r="J270" s="18"/>
      <c r="K270" s="4"/>
      <c r="L270" s="51"/>
      <c r="M270" s="18"/>
      <c r="N270" s="51"/>
      <c r="O270" s="51"/>
      <c r="P270" s="51"/>
      <c r="Q270" s="51"/>
      <c r="R270" s="36"/>
      <c r="S270" s="79"/>
      <c r="T270" s="81" t="str">
        <f t="shared" si="163"/>
        <v/>
      </c>
      <c r="U270" s="79"/>
      <c r="V270" s="79"/>
      <c r="W270" s="91"/>
      <c r="X270" s="25">
        <f t="shared" si="164"/>
        <v>0</v>
      </c>
      <c r="Y270" s="25">
        <f t="shared" si="165"/>
        <v>0</v>
      </c>
      <c r="Z270" s="25" t="str">
        <f>IF(X270=1, "", IF(Y270&lt;SUM(Y271:$Y$500), "Empty Row", ""))</f>
        <v/>
      </c>
      <c r="AA270" s="25" t="str">
        <f t="shared" si="156"/>
        <v/>
      </c>
      <c r="AB270" s="25" t="str">
        <f t="shared" si="157"/>
        <v/>
      </c>
      <c r="AC270" s="38" t="str">
        <f t="shared" si="166"/>
        <v/>
      </c>
      <c r="AD270" s="38" t="str">
        <f t="shared" si="167"/>
        <v/>
      </c>
      <c r="AE270" s="38" t="str">
        <f t="shared" si="168"/>
        <v/>
      </c>
      <c r="AF270" s="38" t="str">
        <f t="shared" si="169"/>
        <v/>
      </c>
      <c r="AG270" s="38" t="str">
        <f t="shared" si="170"/>
        <v/>
      </c>
      <c r="AH270" s="26" t="str">
        <f t="shared" si="171"/>
        <v/>
      </c>
      <c r="AI270" s="25" t="str">
        <f t="shared" si="158"/>
        <v/>
      </c>
      <c r="AJ270" s="25" t="str">
        <f t="shared" si="159"/>
        <v/>
      </c>
      <c r="AK270" s="26" t="str">
        <f t="shared" si="172"/>
        <v/>
      </c>
      <c r="AL270" s="38" t="str">
        <f t="shared" si="173"/>
        <v/>
      </c>
      <c r="AM270" s="25" t="str">
        <f t="shared" si="160"/>
        <v/>
      </c>
      <c r="AN270" s="38" t="str">
        <f t="shared" si="174"/>
        <v/>
      </c>
      <c r="AO270" s="38" t="str">
        <f t="shared" si="175"/>
        <v/>
      </c>
      <c r="AP270" s="38" t="str">
        <f t="shared" si="176"/>
        <v/>
      </c>
      <c r="AQ270" s="38" t="str">
        <f t="shared" si="177"/>
        <v/>
      </c>
      <c r="AR270" s="25" t="str">
        <f t="shared" si="161"/>
        <v/>
      </c>
      <c r="AS270" s="25" t="str">
        <f t="shared" si="178"/>
        <v/>
      </c>
      <c r="AT270" s="25" t="str">
        <f t="shared" si="179"/>
        <v/>
      </c>
      <c r="AU270" s="25" t="str">
        <f t="shared" si="180"/>
        <v/>
      </c>
      <c r="AV270" s="60" t="str">
        <f t="shared" si="181"/>
        <v/>
      </c>
      <c r="AW270" s="61" t="str">
        <f t="shared" si="182"/>
        <v/>
      </c>
      <c r="AX270" s="56" t="str">
        <f t="shared" si="183"/>
        <v/>
      </c>
      <c r="AY270" s="61" t="str">
        <f t="shared" si="184"/>
        <v/>
      </c>
      <c r="AZ270" s="62" t="str">
        <f t="shared" si="185"/>
        <v/>
      </c>
      <c r="BA270" s="27" t="str">
        <f t="shared" si="186"/>
        <v/>
      </c>
      <c r="BB270" s="27" t="str">
        <f t="shared" si="187"/>
        <v/>
      </c>
      <c r="BC270" s="27" t="str">
        <f t="shared" si="188"/>
        <v/>
      </c>
      <c r="BD270" s="27" t="str">
        <f t="shared" si="189"/>
        <v/>
      </c>
      <c r="BE270" s="27" t="str">
        <f t="shared" si="190"/>
        <v/>
      </c>
      <c r="BF270" s="27" t="str">
        <f t="shared" si="191"/>
        <v/>
      </c>
      <c r="BG270" s="27" t="str">
        <f t="shared" si="192"/>
        <v/>
      </c>
      <c r="BH270" s="27" t="str">
        <f t="shared" si="193"/>
        <v/>
      </c>
      <c r="BI270" s="27" t="str">
        <f t="shared" si="194"/>
        <v/>
      </c>
      <c r="BJ270" s="27" t="str">
        <f t="shared" si="162"/>
        <v/>
      </c>
      <c r="BK270" s="79"/>
    </row>
    <row r="271" spans="1:63">
      <c r="A271" s="21"/>
      <c r="B271" s="18"/>
      <c r="C271" s="51"/>
      <c r="D271" s="51"/>
      <c r="E271" s="50"/>
      <c r="F271" s="51"/>
      <c r="G271" s="51"/>
      <c r="H271" s="4"/>
      <c r="I271" s="20"/>
      <c r="J271" s="18"/>
      <c r="K271" s="4"/>
      <c r="L271" s="51"/>
      <c r="M271" s="18"/>
      <c r="N271" s="51"/>
      <c r="O271" s="51"/>
      <c r="P271" s="51"/>
      <c r="Q271" s="51"/>
      <c r="R271" s="36"/>
      <c r="S271" s="79"/>
      <c r="T271" s="81" t="str">
        <f t="shared" si="163"/>
        <v/>
      </c>
      <c r="U271" s="79"/>
      <c r="V271" s="79"/>
      <c r="W271" s="91"/>
      <c r="X271" s="25">
        <f t="shared" si="164"/>
        <v>0</v>
      </c>
      <c r="Y271" s="25">
        <f t="shared" si="165"/>
        <v>0</v>
      </c>
      <c r="Z271" s="25" t="str">
        <f>IF(X271=1, "", IF(Y271&lt;SUM(Y272:$Y$500), "Empty Row", ""))</f>
        <v/>
      </c>
      <c r="AA271" s="25" t="str">
        <f t="shared" si="156"/>
        <v/>
      </c>
      <c r="AB271" s="25" t="str">
        <f t="shared" si="157"/>
        <v/>
      </c>
      <c r="AC271" s="38" t="str">
        <f t="shared" si="166"/>
        <v/>
      </c>
      <c r="AD271" s="38" t="str">
        <f t="shared" si="167"/>
        <v/>
      </c>
      <c r="AE271" s="38" t="str">
        <f t="shared" si="168"/>
        <v/>
      </c>
      <c r="AF271" s="38" t="str">
        <f t="shared" si="169"/>
        <v/>
      </c>
      <c r="AG271" s="38" t="str">
        <f t="shared" si="170"/>
        <v/>
      </c>
      <c r="AH271" s="26" t="str">
        <f t="shared" si="171"/>
        <v/>
      </c>
      <c r="AI271" s="25" t="str">
        <f t="shared" si="158"/>
        <v/>
      </c>
      <c r="AJ271" s="25" t="str">
        <f t="shared" si="159"/>
        <v/>
      </c>
      <c r="AK271" s="26" t="str">
        <f t="shared" si="172"/>
        <v/>
      </c>
      <c r="AL271" s="38" t="str">
        <f t="shared" si="173"/>
        <v/>
      </c>
      <c r="AM271" s="25" t="str">
        <f t="shared" si="160"/>
        <v/>
      </c>
      <c r="AN271" s="38" t="str">
        <f t="shared" si="174"/>
        <v/>
      </c>
      <c r="AO271" s="38" t="str">
        <f t="shared" si="175"/>
        <v/>
      </c>
      <c r="AP271" s="38" t="str">
        <f t="shared" si="176"/>
        <v/>
      </c>
      <c r="AQ271" s="38" t="str">
        <f t="shared" si="177"/>
        <v/>
      </c>
      <c r="AR271" s="25" t="str">
        <f t="shared" si="161"/>
        <v/>
      </c>
      <c r="AS271" s="25" t="str">
        <f t="shared" si="178"/>
        <v/>
      </c>
      <c r="AT271" s="25" t="str">
        <f t="shared" si="179"/>
        <v/>
      </c>
      <c r="AU271" s="25" t="str">
        <f t="shared" si="180"/>
        <v/>
      </c>
      <c r="AV271" s="60" t="str">
        <f t="shared" si="181"/>
        <v/>
      </c>
      <c r="AW271" s="61" t="str">
        <f t="shared" si="182"/>
        <v/>
      </c>
      <c r="AX271" s="56" t="str">
        <f t="shared" si="183"/>
        <v/>
      </c>
      <c r="AY271" s="61" t="str">
        <f t="shared" si="184"/>
        <v/>
      </c>
      <c r="AZ271" s="62" t="str">
        <f t="shared" si="185"/>
        <v/>
      </c>
      <c r="BA271" s="27" t="str">
        <f t="shared" si="186"/>
        <v/>
      </c>
      <c r="BB271" s="27" t="str">
        <f t="shared" si="187"/>
        <v/>
      </c>
      <c r="BC271" s="27" t="str">
        <f t="shared" si="188"/>
        <v/>
      </c>
      <c r="BD271" s="27" t="str">
        <f t="shared" si="189"/>
        <v/>
      </c>
      <c r="BE271" s="27" t="str">
        <f t="shared" si="190"/>
        <v/>
      </c>
      <c r="BF271" s="27" t="str">
        <f t="shared" si="191"/>
        <v/>
      </c>
      <c r="BG271" s="27" t="str">
        <f t="shared" si="192"/>
        <v/>
      </c>
      <c r="BH271" s="27" t="str">
        <f t="shared" si="193"/>
        <v/>
      </c>
      <c r="BI271" s="27" t="str">
        <f t="shared" si="194"/>
        <v/>
      </c>
      <c r="BJ271" s="27" t="str">
        <f t="shared" si="162"/>
        <v/>
      </c>
      <c r="BK271" s="79"/>
    </row>
    <row r="272" spans="1:63">
      <c r="A272" s="21"/>
      <c r="B272" s="18"/>
      <c r="C272" s="51"/>
      <c r="D272" s="51"/>
      <c r="E272" s="50"/>
      <c r="F272" s="51"/>
      <c r="G272" s="51"/>
      <c r="H272" s="4"/>
      <c r="I272" s="20"/>
      <c r="J272" s="18"/>
      <c r="K272" s="4"/>
      <c r="L272" s="51"/>
      <c r="M272" s="18"/>
      <c r="N272" s="51"/>
      <c r="O272" s="51"/>
      <c r="P272" s="51"/>
      <c r="Q272" s="51"/>
      <c r="R272" s="36"/>
      <c r="S272" s="79"/>
      <c r="T272" s="81" t="str">
        <f t="shared" si="163"/>
        <v/>
      </c>
      <c r="U272" s="79"/>
      <c r="V272" s="79"/>
      <c r="W272" s="91"/>
      <c r="X272" s="25">
        <f t="shared" si="164"/>
        <v>0</v>
      </c>
      <c r="Y272" s="25">
        <f t="shared" si="165"/>
        <v>0</v>
      </c>
      <c r="Z272" s="25" t="str">
        <f>IF(X272=1, "", IF(Y272&lt;SUM(Y273:$Y$500), "Empty Row", ""))</f>
        <v/>
      </c>
      <c r="AA272" s="25" t="str">
        <f t="shared" si="156"/>
        <v/>
      </c>
      <c r="AB272" s="25" t="str">
        <f t="shared" si="157"/>
        <v/>
      </c>
      <c r="AC272" s="38" t="str">
        <f t="shared" si="166"/>
        <v/>
      </c>
      <c r="AD272" s="38" t="str">
        <f t="shared" si="167"/>
        <v/>
      </c>
      <c r="AE272" s="38" t="str">
        <f t="shared" si="168"/>
        <v/>
      </c>
      <c r="AF272" s="38" t="str">
        <f t="shared" si="169"/>
        <v/>
      </c>
      <c r="AG272" s="38" t="str">
        <f t="shared" si="170"/>
        <v/>
      </c>
      <c r="AH272" s="26" t="str">
        <f t="shared" si="171"/>
        <v/>
      </c>
      <c r="AI272" s="25" t="str">
        <f t="shared" si="158"/>
        <v/>
      </c>
      <c r="AJ272" s="25" t="str">
        <f t="shared" si="159"/>
        <v/>
      </c>
      <c r="AK272" s="26" t="str">
        <f t="shared" si="172"/>
        <v/>
      </c>
      <c r="AL272" s="38" t="str">
        <f t="shared" si="173"/>
        <v/>
      </c>
      <c r="AM272" s="25" t="str">
        <f t="shared" si="160"/>
        <v/>
      </c>
      <c r="AN272" s="38" t="str">
        <f t="shared" si="174"/>
        <v/>
      </c>
      <c r="AO272" s="38" t="str">
        <f t="shared" si="175"/>
        <v/>
      </c>
      <c r="AP272" s="38" t="str">
        <f t="shared" si="176"/>
        <v/>
      </c>
      <c r="AQ272" s="38" t="str">
        <f t="shared" si="177"/>
        <v/>
      </c>
      <c r="AR272" s="25" t="str">
        <f t="shared" si="161"/>
        <v/>
      </c>
      <c r="AS272" s="25" t="str">
        <f t="shared" si="178"/>
        <v/>
      </c>
      <c r="AT272" s="25" t="str">
        <f t="shared" si="179"/>
        <v/>
      </c>
      <c r="AU272" s="25" t="str">
        <f t="shared" si="180"/>
        <v/>
      </c>
      <c r="AV272" s="60" t="str">
        <f t="shared" si="181"/>
        <v/>
      </c>
      <c r="AW272" s="61" t="str">
        <f t="shared" si="182"/>
        <v/>
      </c>
      <c r="AX272" s="56" t="str">
        <f t="shared" si="183"/>
        <v/>
      </c>
      <c r="AY272" s="61" t="str">
        <f t="shared" si="184"/>
        <v/>
      </c>
      <c r="AZ272" s="62" t="str">
        <f t="shared" si="185"/>
        <v/>
      </c>
      <c r="BA272" s="27" t="str">
        <f t="shared" si="186"/>
        <v/>
      </c>
      <c r="BB272" s="27" t="str">
        <f t="shared" si="187"/>
        <v/>
      </c>
      <c r="BC272" s="27" t="str">
        <f t="shared" si="188"/>
        <v/>
      </c>
      <c r="BD272" s="27" t="str">
        <f t="shared" si="189"/>
        <v/>
      </c>
      <c r="BE272" s="27" t="str">
        <f t="shared" si="190"/>
        <v/>
      </c>
      <c r="BF272" s="27" t="str">
        <f t="shared" si="191"/>
        <v/>
      </c>
      <c r="BG272" s="27" t="str">
        <f t="shared" si="192"/>
        <v/>
      </c>
      <c r="BH272" s="27" t="str">
        <f t="shared" si="193"/>
        <v/>
      </c>
      <c r="BI272" s="27" t="str">
        <f t="shared" si="194"/>
        <v/>
      </c>
      <c r="BJ272" s="27" t="str">
        <f t="shared" si="162"/>
        <v/>
      </c>
      <c r="BK272" s="79"/>
    </row>
    <row r="273" spans="1:63">
      <c r="A273" s="21"/>
      <c r="B273" s="18"/>
      <c r="C273" s="51"/>
      <c r="D273" s="51"/>
      <c r="E273" s="50"/>
      <c r="F273" s="51"/>
      <c r="G273" s="51"/>
      <c r="H273" s="4"/>
      <c r="I273" s="20"/>
      <c r="J273" s="18"/>
      <c r="K273" s="4"/>
      <c r="L273" s="51"/>
      <c r="M273" s="18"/>
      <c r="N273" s="51"/>
      <c r="O273" s="51"/>
      <c r="P273" s="51"/>
      <c r="Q273" s="51"/>
      <c r="R273" s="36"/>
      <c r="S273" s="79"/>
      <c r="T273" s="81" t="str">
        <f t="shared" si="163"/>
        <v/>
      </c>
      <c r="U273" s="79"/>
      <c r="V273" s="79"/>
      <c r="W273" s="91"/>
      <c r="X273" s="25">
        <f t="shared" si="164"/>
        <v>0</v>
      </c>
      <c r="Y273" s="25">
        <f t="shared" si="165"/>
        <v>0</v>
      </c>
      <c r="Z273" s="25" t="str">
        <f>IF(X273=1, "", IF(Y273&lt;SUM(Y274:$Y$500), "Empty Row", ""))</f>
        <v/>
      </c>
      <c r="AA273" s="25" t="str">
        <f t="shared" si="156"/>
        <v/>
      </c>
      <c r="AB273" s="25" t="str">
        <f t="shared" si="157"/>
        <v/>
      </c>
      <c r="AC273" s="38" t="str">
        <f t="shared" si="166"/>
        <v/>
      </c>
      <c r="AD273" s="38" t="str">
        <f t="shared" si="167"/>
        <v/>
      </c>
      <c r="AE273" s="38" t="str">
        <f t="shared" si="168"/>
        <v/>
      </c>
      <c r="AF273" s="38" t="str">
        <f t="shared" si="169"/>
        <v/>
      </c>
      <c r="AG273" s="38" t="str">
        <f t="shared" si="170"/>
        <v/>
      </c>
      <c r="AH273" s="26" t="str">
        <f t="shared" si="171"/>
        <v/>
      </c>
      <c r="AI273" s="25" t="str">
        <f t="shared" si="158"/>
        <v/>
      </c>
      <c r="AJ273" s="25" t="str">
        <f t="shared" si="159"/>
        <v/>
      </c>
      <c r="AK273" s="26" t="str">
        <f t="shared" si="172"/>
        <v/>
      </c>
      <c r="AL273" s="38" t="str">
        <f t="shared" si="173"/>
        <v/>
      </c>
      <c r="AM273" s="25" t="str">
        <f t="shared" si="160"/>
        <v/>
      </c>
      <c r="AN273" s="38" t="str">
        <f t="shared" si="174"/>
        <v/>
      </c>
      <c r="AO273" s="38" t="str">
        <f t="shared" si="175"/>
        <v/>
      </c>
      <c r="AP273" s="38" t="str">
        <f t="shared" si="176"/>
        <v/>
      </c>
      <c r="AQ273" s="38" t="str">
        <f t="shared" si="177"/>
        <v/>
      </c>
      <c r="AR273" s="25" t="str">
        <f t="shared" si="161"/>
        <v/>
      </c>
      <c r="AS273" s="25" t="str">
        <f t="shared" si="178"/>
        <v/>
      </c>
      <c r="AT273" s="25" t="str">
        <f t="shared" si="179"/>
        <v/>
      </c>
      <c r="AU273" s="25" t="str">
        <f t="shared" si="180"/>
        <v/>
      </c>
      <c r="AV273" s="60" t="str">
        <f t="shared" si="181"/>
        <v/>
      </c>
      <c r="AW273" s="61" t="str">
        <f t="shared" si="182"/>
        <v/>
      </c>
      <c r="AX273" s="56" t="str">
        <f t="shared" si="183"/>
        <v/>
      </c>
      <c r="AY273" s="61" t="str">
        <f t="shared" si="184"/>
        <v/>
      </c>
      <c r="AZ273" s="62" t="str">
        <f t="shared" si="185"/>
        <v/>
      </c>
      <c r="BA273" s="27" t="str">
        <f t="shared" si="186"/>
        <v/>
      </c>
      <c r="BB273" s="27" t="str">
        <f t="shared" si="187"/>
        <v/>
      </c>
      <c r="BC273" s="27" t="str">
        <f t="shared" si="188"/>
        <v/>
      </c>
      <c r="BD273" s="27" t="str">
        <f t="shared" si="189"/>
        <v/>
      </c>
      <c r="BE273" s="27" t="str">
        <f t="shared" si="190"/>
        <v/>
      </c>
      <c r="BF273" s="27" t="str">
        <f t="shared" si="191"/>
        <v/>
      </c>
      <c r="BG273" s="27" t="str">
        <f t="shared" si="192"/>
        <v/>
      </c>
      <c r="BH273" s="27" t="str">
        <f t="shared" si="193"/>
        <v/>
      </c>
      <c r="BI273" s="27" t="str">
        <f t="shared" si="194"/>
        <v/>
      </c>
      <c r="BJ273" s="27" t="str">
        <f t="shared" si="162"/>
        <v/>
      </c>
      <c r="BK273" s="79"/>
    </row>
    <row r="274" spans="1:63">
      <c r="A274" s="21"/>
      <c r="B274" s="18"/>
      <c r="C274" s="51"/>
      <c r="D274" s="51"/>
      <c r="E274" s="50"/>
      <c r="F274" s="51"/>
      <c r="G274" s="51"/>
      <c r="H274" s="4"/>
      <c r="I274" s="20"/>
      <c r="J274" s="18"/>
      <c r="K274" s="4"/>
      <c r="L274" s="51"/>
      <c r="M274" s="18"/>
      <c r="N274" s="51"/>
      <c r="O274" s="51"/>
      <c r="P274" s="51"/>
      <c r="Q274" s="51"/>
      <c r="R274" s="36"/>
      <c r="S274" s="79"/>
      <c r="T274" s="81" t="str">
        <f t="shared" si="163"/>
        <v/>
      </c>
      <c r="U274" s="79"/>
      <c r="V274" s="79"/>
      <c r="W274" s="91"/>
      <c r="X274" s="25">
        <f t="shared" si="164"/>
        <v>0</v>
      </c>
      <c r="Y274" s="25">
        <f t="shared" si="165"/>
        <v>0</v>
      </c>
      <c r="Z274" s="25" t="str">
        <f>IF(X274=1, "", IF(Y274&lt;SUM(Y275:$Y$500), "Empty Row", ""))</f>
        <v/>
      </c>
      <c r="AA274" s="25" t="str">
        <f t="shared" si="156"/>
        <v/>
      </c>
      <c r="AB274" s="25" t="str">
        <f t="shared" si="157"/>
        <v/>
      </c>
      <c r="AC274" s="38" t="str">
        <f t="shared" si="166"/>
        <v/>
      </c>
      <c r="AD274" s="38" t="str">
        <f t="shared" si="167"/>
        <v/>
      </c>
      <c r="AE274" s="38" t="str">
        <f t="shared" si="168"/>
        <v/>
      </c>
      <c r="AF274" s="38" t="str">
        <f t="shared" si="169"/>
        <v/>
      </c>
      <c r="AG274" s="38" t="str">
        <f t="shared" si="170"/>
        <v/>
      </c>
      <c r="AH274" s="26" t="str">
        <f t="shared" si="171"/>
        <v/>
      </c>
      <c r="AI274" s="25" t="str">
        <f t="shared" si="158"/>
        <v/>
      </c>
      <c r="AJ274" s="25" t="str">
        <f t="shared" si="159"/>
        <v/>
      </c>
      <c r="AK274" s="26" t="str">
        <f t="shared" si="172"/>
        <v/>
      </c>
      <c r="AL274" s="38" t="str">
        <f t="shared" si="173"/>
        <v/>
      </c>
      <c r="AM274" s="25" t="str">
        <f t="shared" si="160"/>
        <v/>
      </c>
      <c r="AN274" s="38" t="str">
        <f t="shared" si="174"/>
        <v/>
      </c>
      <c r="AO274" s="38" t="str">
        <f t="shared" si="175"/>
        <v/>
      </c>
      <c r="AP274" s="38" t="str">
        <f t="shared" si="176"/>
        <v/>
      </c>
      <c r="AQ274" s="38" t="str">
        <f t="shared" si="177"/>
        <v/>
      </c>
      <c r="AR274" s="25" t="str">
        <f t="shared" si="161"/>
        <v/>
      </c>
      <c r="AS274" s="25" t="str">
        <f t="shared" si="178"/>
        <v/>
      </c>
      <c r="AT274" s="25" t="str">
        <f t="shared" si="179"/>
        <v/>
      </c>
      <c r="AU274" s="25" t="str">
        <f t="shared" si="180"/>
        <v/>
      </c>
      <c r="AV274" s="60" t="str">
        <f t="shared" si="181"/>
        <v/>
      </c>
      <c r="AW274" s="61" t="str">
        <f t="shared" si="182"/>
        <v/>
      </c>
      <c r="AX274" s="56" t="str">
        <f t="shared" si="183"/>
        <v/>
      </c>
      <c r="AY274" s="61" t="str">
        <f t="shared" si="184"/>
        <v/>
      </c>
      <c r="AZ274" s="62" t="str">
        <f t="shared" si="185"/>
        <v/>
      </c>
      <c r="BA274" s="27" t="str">
        <f t="shared" si="186"/>
        <v/>
      </c>
      <c r="BB274" s="27" t="str">
        <f t="shared" si="187"/>
        <v/>
      </c>
      <c r="BC274" s="27" t="str">
        <f t="shared" si="188"/>
        <v/>
      </c>
      <c r="BD274" s="27" t="str">
        <f t="shared" si="189"/>
        <v/>
      </c>
      <c r="BE274" s="27" t="str">
        <f t="shared" si="190"/>
        <v/>
      </c>
      <c r="BF274" s="27" t="str">
        <f t="shared" si="191"/>
        <v/>
      </c>
      <c r="BG274" s="27" t="str">
        <f t="shared" si="192"/>
        <v/>
      </c>
      <c r="BH274" s="27" t="str">
        <f t="shared" si="193"/>
        <v/>
      </c>
      <c r="BI274" s="27" t="str">
        <f t="shared" si="194"/>
        <v/>
      </c>
      <c r="BJ274" s="27" t="str">
        <f t="shared" si="162"/>
        <v/>
      </c>
      <c r="BK274" s="79"/>
    </row>
    <row r="275" spans="1:63">
      <c r="A275" s="21"/>
      <c r="B275" s="18"/>
      <c r="C275" s="51"/>
      <c r="D275" s="51"/>
      <c r="E275" s="50"/>
      <c r="F275" s="51"/>
      <c r="G275" s="51"/>
      <c r="H275" s="4"/>
      <c r="I275" s="20"/>
      <c r="J275" s="18"/>
      <c r="K275" s="4"/>
      <c r="L275" s="51"/>
      <c r="M275" s="18"/>
      <c r="N275" s="51"/>
      <c r="O275" s="51"/>
      <c r="P275" s="51"/>
      <c r="Q275" s="51"/>
      <c r="R275" s="36"/>
      <c r="S275" s="79"/>
      <c r="T275" s="81" t="str">
        <f t="shared" si="163"/>
        <v/>
      </c>
      <c r="U275" s="79"/>
      <c r="V275" s="79"/>
      <c r="W275" s="91"/>
      <c r="X275" s="25">
        <f t="shared" si="164"/>
        <v>0</v>
      </c>
      <c r="Y275" s="25">
        <f t="shared" si="165"/>
        <v>0</v>
      </c>
      <c r="Z275" s="25" t="str">
        <f>IF(X275=1, "", IF(Y275&lt;SUM(Y276:$Y$500), "Empty Row", ""))</f>
        <v/>
      </c>
      <c r="AA275" s="25" t="str">
        <f t="shared" si="156"/>
        <v/>
      </c>
      <c r="AB275" s="25" t="str">
        <f t="shared" si="157"/>
        <v/>
      </c>
      <c r="AC275" s="38" t="str">
        <f t="shared" si="166"/>
        <v/>
      </c>
      <c r="AD275" s="38" t="str">
        <f t="shared" si="167"/>
        <v/>
      </c>
      <c r="AE275" s="38" t="str">
        <f t="shared" si="168"/>
        <v/>
      </c>
      <c r="AF275" s="38" t="str">
        <f t="shared" si="169"/>
        <v/>
      </c>
      <c r="AG275" s="38" t="str">
        <f t="shared" si="170"/>
        <v/>
      </c>
      <c r="AH275" s="26" t="str">
        <f t="shared" si="171"/>
        <v/>
      </c>
      <c r="AI275" s="25" t="str">
        <f t="shared" si="158"/>
        <v/>
      </c>
      <c r="AJ275" s="25" t="str">
        <f t="shared" si="159"/>
        <v/>
      </c>
      <c r="AK275" s="26" t="str">
        <f t="shared" si="172"/>
        <v/>
      </c>
      <c r="AL275" s="38" t="str">
        <f t="shared" si="173"/>
        <v/>
      </c>
      <c r="AM275" s="25" t="str">
        <f t="shared" si="160"/>
        <v/>
      </c>
      <c r="AN275" s="38" t="str">
        <f t="shared" si="174"/>
        <v/>
      </c>
      <c r="AO275" s="38" t="str">
        <f t="shared" si="175"/>
        <v/>
      </c>
      <c r="AP275" s="38" t="str">
        <f t="shared" si="176"/>
        <v/>
      </c>
      <c r="AQ275" s="38" t="str">
        <f t="shared" si="177"/>
        <v/>
      </c>
      <c r="AR275" s="25" t="str">
        <f t="shared" si="161"/>
        <v/>
      </c>
      <c r="AS275" s="25" t="str">
        <f t="shared" si="178"/>
        <v/>
      </c>
      <c r="AT275" s="25" t="str">
        <f t="shared" si="179"/>
        <v/>
      </c>
      <c r="AU275" s="25" t="str">
        <f t="shared" si="180"/>
        <v/>
      </c>
      <c r="AV275" s="60" t="str">
        <f t="shared" si="181"/>
        <v/>
      </c>
      <c r="AW275" s="61" t="str">
        <f t="shared" si="182"/>
        <v/>
      </c>
      <c r="AX275" s="56" t="str">
        <f t="shared" si="183"/>
        <v/>
      </c>
      <c r="AY275" s="61" t="str">
        <f t="shared" si="184"/>
        <v/>
      </c>
      <c r="AZ275" s="62" t="str">
        <f t="shared" si="185"/>
        <v/>
      </c>
      <c r="BA275" s="27" t="str">
        <f t="shared" si="186"/>
        <v/>
      </c>
      <c r="BB275" s="27" t="str">
        <f t="shared" si="187"/>
        <v/>
      </c>
      <c r="BC275" s="27" t="str">
        <f t="shared" si="188"/>
        <v/>
      </c>
      <c r="BD275" s="27" t="str">
        <f t="shared" si="189"/>
        <v/>
      </c>
      <c r="BE275" s="27" t="str">
        <f t="shared" si="190"/>
        <v/>
      </c>
      <c r="BF275" s="27" t="str">
        <f t="shared" si="191"/>
        <v/>
      </c>
      <c r="BG275" s="27" t="str">
        <f t="shared" si="192"/>
        <v/>
      </c>
      <c r="BH275" s="27" t="str">
        <f t="shared" si="193"/>
        <v/>
      </c>
      <c r="BI275" s="27" t="str">
        <f t="shared" si="194"/>
        <v/>
      </c>
      <c r="BJ275" s="27" t="str">
        <f t="shared" si="162"/>
        <v/>
      </c>
      <c r="BK275" s="79"/>
    </row>
    <row r="276" spans="1:63">
      <c r="A276" s="21"/>
      <c r="B276" s="18"/>
      <c r="C276" s="51"/>
      <c r="D276" s="51"/>
      <c r="E276" s="50"/>
      <c r="F276" s="51"/>
      <c r="G276" s="51"/>
      <c r="H276" s="4"/>
      <c r="I276" s="20"/>
      <c r="J276" s="18"/>
      <c r="K276" s="4"/>
      <c r="L276" s="51"/>
      <c r="M276" s="18"/>
      <c r="N276" s="51"/>
      <c r="O276" s="51"/>
      <c r="P276" s="51"/>
      <c r="Q276" s="51"/>
      <c r="R276" s="36"/>
      <c r="S276" s="79"/>
      <c r="T276" s="81" t="str">
        <f t="shared" si="163"/>
        <v/>
      </c>
      <c r="U276" s="79"/>
      <c r="V276" s="79"/>
      <c r="W276" s="91"/>
      <c r="X276" s="25">
        <f t="shared" si="164"/>
        <v>0</v>
      </c>
      <c r="Y276" s="25">
        <f t="shared" si="165"/>
        <v>0</v>
      </c>
      <c r="Z276" s="25" t="str">
        <f>IF(X276=1, "", IF(Y276&lt;SUM(Y277:$Y$500), "Empty Row", ""))</f>
        <v/>
      </c>
      <c r="AA276" s="25" t="str">
        <f t="shared" si="156"/>
        <v/>
      </c>
      <c r="AB276" s="25" t="str">
        <f t="shared" si="157"/>
        <v/>
      </c>
      <c r="AC276" s="38" t="str">
        <f t="shared" si="166"/>
        <v/>
      </c>
      <c r="AD276" s="38" t="str">
        <f t="shared" si="167"/>
        <v/>
      </c>
      <c r="AE276" s="38" t="str">
        <f t="shared" si="168"/>
        <v/>
      </c>
      <c r="AF276" s="38" t="str">
        <f t="shared" si="169"/>
        <v/>
      </c>
      <c r="AG276" s="38" t="str">
        <f t="shared" si="170"/>
        <v/>
      </c>
      <c r="AH276" s="26" t="str">
        <f t="shared" si="171"/>
        <v/>
      </c>
      <c r="AI276" s="25" t="str">
        <f t="shared" si="158"/>
        <v/>
      </c>
      <c r="AJ276" s="25" t="str">
        <f t="shared" si="159"/>
        <v/>
      </c>
      <c r="AK276" s="26" t="str">
        <f t="shared" si="172"/>
        <v/>
      </c>
      <c r="AL276" s="38" t="str">
        <f t="shared" si="173"/>
        <v/>
      </c>
      <c r="AM276" s="25" t="str">
        <f t="shared" si="160"/>
        <v/>
      </c>
      <c r="AN276" s="38" t="str">
        <f t="shared" si="174"/>
        <v/>
      </c>
      <c r="AO276" s="38" t="str">
        <f t="shared" si="175"/>
        <v/>
      </c>
      <c r="AP276" s="38" t="str">
        <f t="shared" si="176"/>
        <v/>
      </c>
      <c r="AQ276" s="38" t="str">
        <f t="shared" si="177"/>
        <v/>
      </c>
      <c r="AR276" s="25" t="str">
        <f t="shared" si="161"/>
        <v/>
      </c>
      <c r="AS276" s="25" t="str">
        <f t="shared" si="178"/>
        <v/>
      </c>
      <c r="AT276" s="25" t="str">
        <f t="shared" si="179"/>
        <v/>
      </c>
      <c r="AU276" s="25" t="str">
        <f t="shared" si="180"/>
        <v/>
      </c>
      <c r="AV276" s="60" t="str">
        <f t="shared" si="181"/>
        <v/>
      </c>
      <c r="AW276" s="61" t="str">
        <f t="shared" si="182"/>
        <v/>
      </c>
      <c r="AX276" s="56" t="str">
        <f t="shared" si="183"/>
        <v/>
      </c>
      <c r="AY276" s="61" t="str">
        <f t="shared" si="184"/>
        <v/>
      </c>
      <c r="AZ276" s="62" t="str">
        <f t="shared" si="185"/>
        <v/>
      </c>
      <c r="BA276" s="27" t="str">
        <f t="shared" si="186"/>
        <v/>
      </c>
      <c r="BB276" s="27" t="str">
        <f t="shared" si="187"/>
        <v/>
      </c>
      <c r="BC276" s="27" t="str">
        <f t="shared" si="188"/>
        <v/>
      </c>
      <c r="BD276" s="27" t="str">
        <f t="shared" si="189"/>
        <v/>
      </c>
      <c r="BE276" s="27" t="str">
        <f t="shared" si="190"/>
        <v/>
      </c>
      <c r="BF276" s="27" t="str">
        <f t="shared" si="191"/>
        <v/>
      </c>
      <c r="BG276" s="27" t="str">
        <f t="shared" si="192"/>
        <v/>
      </c>
      <c r="BH276" s="27" t="str">
        <f t="shared" si="193"/>
        <v/>
      </c>
      <c r="BI276" s="27" t="str">
        <f t="shared" si="194"/>
        <v/>
      </c>
      <c r="BJ276" s="27" t="str">
        <f t="shared" si="162"/>
        <v/>
      </c>
      <c r="BK276" s="79"/>
    </row>
    <row r="277" spans="1:63">
      <c r="A277" s="21"/>
      <c r="B277" s="18"/>
      <c r="C277" s="51"/>
      <c r="D277" s="51"/>
      <c r="E277" s="50"/>
      <c r="F277" s="51"/>
      <c r="G277" s="51"/>
      <c r="H277" s="4"/>
      <c r="I277" s="20"/>
      <c r="J277" s="18"/>
      <c r="K277" s="4"/>
      <c r="L277" s="51"/>
      <c r="M277" s="18"/>
      <c r="N277" s="51"/>
      <c r="O277" s="51"/>
      <c r="P277" s="51"/>
      <c r="Q277" s="51"/>
      <c r="R277" s="36"/>
      <c r="S277" s="79"/>
      <c r="T277" s="81" t="str">
        <f t="shared" si="163"/>
        <v/>
      </c>
      <c r="U277" s="79"/>
      <c r="V277" s="79"/>
      <c r="W277" s="91"/>
      <c r="X277" s="25">
        <f t="shared" si="164"/>
        <v>0</v>
      </c>
      <c r="Y277" s="25">
        <f t="shared" si="165"/>
        <v>0</v>
      </c>
      <c r="Z277" s="25" t="str">
        <f>IF(X277=1, "", IF(Y277&lt;SUM(Y278:$Y$500), "Empty Row", ""))</f>
        <v/>
      </c>
      <c r="AA277" s="25" t="str">
        <f t="shared" si="156"/>
        <v/>
      </c>
      <c r="AB277" s="25" t="str">
        <f t="shared" si="157"/>
        <v/>
      </c>
      <c r="AC277" s="38" t="str">
        <f t="shared" si="166"/>
        <v/>
      </c>
      <c r="AD277" s="38" t="str">
        <f t="shared" si="167"/>
        <v/>
      </c>
      <c r="AE277" s="38" t="str">
        <f t="shared" si="168"/>
        <v/>
      </c>
      <c r="AF277" s="38" t="str">
        <f t="shared" si="169"/>
        <v/>
      </c>
      <c r="AG277" s="38" t="str">
        <f t="shared" si="170"/>
        <v/>
      </c>
      <c r="AH277" s="26" t="str">
        <f t="shared" si="171"/>
        <v/>
      </c>
      <c r="AI277" s="25" t="str">
        <f t="shared" si="158"/>
        <v/>
      </c>
      <c r="AJ277" s="25" t="str">
        <f t="shared" si="159"/>
        <v/>
      </c>
      <c r="AK277" s="26" t="str">
        <f t="shared" si="172"/>
        <v/>
      </c>
      <c r="AL277" s="38" t="str">
        <f t="shared" si="173"/>
        <v/>
      </c>
      <c r="AM277" s="25" t="str">
        <f t="shared" si="160"/>
        <v/>
      </c>
      <c r="AN277" s="38" t="str">
        <f t="shared" si="174"/>
        <v/>
      </c>
      <c r="AO277" s="38" t="str">
        <f t="shared" si="175"/>
        <v/>
      </c>
      <c r="AP277" s="38" t="str">
        <f t="shared" si="176"/>
        <v/>
      </c>
      <c r="AQ277" s="38" t="str">
        <f t="shared" si="177"/>
        <v/>
      </c>
      <c r="AR277" s="25" t="str">
        <f t="shared" si="161"/>
        <v/>
      </c>
      <c r="AS277" s="25" t="str">
        <f t="shared" si="178"/>
        <v/>
      </c>
      <c r="AT277" s="25" t="str">
        <f t="shared" si="179"/>
        <v/>
      </c>
      <c r="AU277" s="25" t="str">
        <f t="shared" si="180"/>
        <v/>
      </c>
      <c r="AV277" s="60" t="str">
        <f t="shared" si="181"/>
        <v/>
      </c>
      <c r="AW277" s="61" t="str">
        <f t="shared" si="182"/>
        <v/>
      </c>
      <c r="AX277" s="56" t="str">
        <f t="shared" si="183"/>
        <v/>
      </c>
      <c r="AY277" s="61" t="str">
        <f t="shared" si="184"/>
        <v/>
      </c>
      <c r="AZ277" s="62" t="str">
        <f t="shared" si="185"/>
        <v/>
      </c>
      <c r="BA277" s="27" t="str">
        <f t="shared" si="186"/>
        <v/>
      </c>
      <c r="BB277" s="27" t="str">
        <f t="shared" si="187"/>
        <v/>
      </c>
      <c r="BC277" s="27" t="str">
        <f t="shared" si="188"/>
        <v/>
      </c>
      <c r="BD277" s="27" t="str">
        <f t="shared" si="189"/>
        <v/>
      </c>
      <c r="BE277" s="27" t="str">
        <f t="shared" si="190"/>
        <v/>
      </c>
      <c r="BF277" s="27" t="str">
        <f t="shared" si="191"/>
        <v/>
      </c>
      <c r="BG277" s="27" t="str">
        <f t="shared" si="192"/>
        <v/>
      </c>
      <c r="BH277" s="27" t="str">
        <f t="shared" si="193"/>
        <v/>
      </c>
      <c r="BI277" s="27" t="str">
        <f t="shared" si="194"/>
        <v/>
      </c>
      <c r="BJ277" s="27" t="str">
        <f t="shared" si="162"/>
        <v/>
      </c>
      <c r="BK277" s="79"/>
    </row>
    <row r="278" spans="1:63">
      <c r="A278" s="21"/>
      <c r="B278" s="18"/>
      <c r="C278" s="51"/>
      <c r="D278" s="51"/>
      <c r="E278" s="50"/>
      <c r="F278" s="51"/>
      <c r="G278" s="51"/>
      <c r="H278" s="4"/>
      <c r="I278" s="20"/>
      <c r="J278" s="18"/>
      <c r="K278" s="4"/>
      <c r="L278" s="51"/>
      <c r="M278" s="18"/>
      <c r="N278" s="51"/>
      <c r="O278" s="51"/>
      <c r="P278" s="51"/>
      <c r="Q278" s="51"/>
      <c r="R278" s="36"/>
      <c r="S278" s="79"/>
      <c r="T278" s="81" t="str">
        <f t="shared" si="163"/>
        <v/>
      </c>
      <c r="U278" s="79"/>
      <c r="V278" s="79"/>
      <c r="W278" s="91"/>
      <c r="X278" s="25">
        <f t="shared" si="164"/>
        <v>0</v>
      </c>
      <c r="Y278" s="25">
        <f t="shared" si="165"/>
        <v>0</v>
      </c>
      <c r="Z278" s="25" t="str">
        <f>IF(X278=1, "", IF(Y278&lt;SUM(Y279:$Y$500), "Empty Row", ""))</f>
        <v/>
      </c>
      <c r="AA278" s="25" t="str">
        <f t="shared" si="156"/>
        <v/>
      </c>
      <c r="AB278" s="25" t="str">
        <f t="shared" si="157"/>
        <v/>
      </c>
      <c r="AC278" s="38" t="str">
        <f t="shared" si="166"/>
        <v/>
      </c>
      <c r="AD278" s="38" t="str">
        <f t="shared" si="167"/>
        <v/>
      </c>
      <c r="AE278" s="38" t="str">
        <f t="shared" si="168"/>
        <v/>
      </c>
      <c r="AF278" s="38" t="str">
        <f t="shared" si="169"/>
        <v/>
      </c>
      <c r="AG278" s="38" t="str">
        <f t="shared" si="170"/>
        <v/>
      </c>
      <c r="AH278" s="26" t="str">
        <f t="shared" si="171"/>
        <v/>
      </c>
      <c r="AI278" s="25" t="str">
        <f t="shared" si="158"/>
        <v/>
      </c>
      <c r="AJ278" s="25" t="str">
        <f t="shared" si="159"/>
        <v/>
      </c>
      <c r="AK278" s="26" t="str">
        <f t="shared" si="172"/>
        <v/>
      </c>
      <c r="AL278" s="38" t="str">
        <f t="shared" si="173"/>
        <v/>
      </c>
      <c r="AM278" s="25" t="str">
        <f t="shared" si="160"/>
        <v/>
      </c>
      <c r="AN278" s="38" t="str">
        <f t="shared" si="174"/>
        <v/>
      </c>
      <c r="AO278" s="38" t="str">
        <f t="shared" si="175"/>
        <v/>
      </c>
      <c r="AP278" s="38" t="str">
        <f t="shared" si="176"/>
        <v/>
      </c>
      <c r="AQ278" s="38" t="str">
        <f t="shared" si="177"/>
        <v/>
      </c>
      <c r="AR278" s="25" t="str">
        <f t="shared" si="161"/>
        <v/>
      </c>
      <c r="AS278" s="25" t="str">
        <f t="shared" si="178"/>
        <v/>
      </c>
      <c r="AT278" s="25" t="str">
        <f t="shared" si="179"/>
        <v/>
      </c>
      <c r="AU278" s="25" t="str">
        <f t="shared" si="180"/>
        <v/>
      </c>
      <c r="AV278" s="60" t="str">
        <f t="shared" si="181"/>
        <v/>
      </c>
      <c r="AW278" s="61" t="str">
        <f t="shared" si="182"/>
        <v/>
      </c>
      <c r="AX278" s="56" t="str">
        <f t="shared" si="183"/>
        <v/>
      </c>
      <c r="AY278" s="61" t="str">
        <f t="shared" si="184"/>
        <v/>
      </c>
      <c r="AZ278" s="62" t="str">
        <f t="shared" si="185"/>
        <v/>
      </c>
      <c r="BA278" s="27" t="str">
        <f t="shared" si="186"/>
        <v/>
      </c>
      <c r="BB278" s="27" t="str">
        <f t="shared" si="187"/>
        <v/>
      </c>
      <c r="BC278" s="27" t="str">
        <f t="shared" si="188"/>
        <v/>
      </c>
      <c r="BD278" s="27" t="str">
        <f t="shared" si="189"/>
        <v/>
      </c>
      <c r="BE278" s="27" t="str">
        <f t="shared" si="190"/>
        <v/>
      </c>
      <c r="BF278" s="27" t="str">
        <f t="shared" si="191"/>
        <v/>
      </c>
      <c r="BG278" s="27" t="str">
        <f t="shared" si="192"/>
        <v/>
      </c>
      <c r="BH278" s="27" t="str">
        <f t="shared" si="193"/>
        <v/>
      </c>
      <c r="BI278" s="27" t="str">
        <f t="shared" si="194"/>
        <v/>
      </c>
      <c r="BJ278" s="27" t="str">
        <f t="shared" si="162"/>
        <v/>
      </c>
      <c r="BK278" s="79"/>
    </row>
    <row r="279" spans="1:63">
      <c r="A279" s="21"/>
      <c r="B279" s="18"/>
      <c r="C279" s="51"/>
      <c r="D279" s="51"/>
      <c r="E279" s="50"/>
      <c r="F279" s="51"/>
      <c r="G279" s="51"/>
      <c r="H279" s="4"/>
      <c r="I279" s="20"/>
      <c r="J279" s="18"/>
      <c r="K279" s="4"/>
      <c r="L279" s="51"/>
      <c r="M279" s="18"/>
      <c r="N279" s="51"/>
      <c r="O279" s="51"/>
      <c r="P279" s="51"/>
      <c r="Q279" s="51"/>
      <c r="R279" s="36"/>
      <c r="S279" s="79"/>
      <c r="T279" s="81" t="str">
        <f t="shared" si="163"/>
        <v/>
      </c>
      <c r="U279" s="79"/>
      <c r="V279" s="79"/>
      <c r="W279" s="91"/>
      <c r="X279" s="25">
        <f t="shared" si="164"/>
        <v>0</v>
      </c>
      <c r="Y279" s="25">
        <f t="shared" si="165"/>
        <v>0</v>
      </c>
      <c r="Z279" s="25" t="str">
        <f>IF(X279=1, "", IF(Y279&lt;SUM(Y280:$Y$500), "Empty Row", ""))</f>
        <v/>
      </c>
      <c r="AA279" s="25" t="str">
        <f t="shared" si="156"/>
        <v/>
      </c>
      <c r="AB279" s="25" t="str">
        <f t="shared" si="157"/>
        <v/>
      </c>
      <c r="AC279" s="38" t="str">
        <f t="shared" si="166"/>
        <v/>
      </c>
      <c r="AD279" s="38" t="str">
        <f t="shared" si="167"/>
        <v/>
      </c>
      <c r="AE279" s="38" t="str">
        <f t="shared" si="168"/>
        <v/>
      </c>
      <c r="AF279" s="38" t="str">
        <f t="shared" si="169"/>
        <v/>
      </c>
      <c r="AG279" s="38" t="str">
        <f t="shared" si="170"/>
        <v/>
      </c>
      <c r="AH279" s="26" t="str">
        <f t="shared" si="171"/>
        <v/>
      </c>
      <c r="AI279" s="25" t="str">
        <f t="shared" si="158"/>
        <v/>
      </c>
      <c r="AJ279" s="25" t="str">
        <f t="shared" si="159"/>
        <v/>
      </c>
      <c r="AK279" s="26" t="str">
        <f t="shared" si="172"/>
        <v/>
      </c>
      <c r="AL279" s="38" t="str">
        <f t="shared" si="173"/>
        <v/>
      </c>
      <c r="AM279" s="25" t="str">
        <f t="shared" si="160"/>
        <v/>
      </c>
      <c r="AN279" s="38" t="str">
        <f t="shared" si="174"/>
        <v/>
      </c>
      <c r="AO279" s="38" t="str">
        <f t="shared" si="175"/>
        <v/>
      </c>
      <c r="AP279" s="38" t="str">
        <f t="shared" si="176"/>
        <v/>
      </c>
      <c r="AQ279" s="38" t="str">
        <f t="shared" si="177"/>
        <v/>
      </c>
      <c r="AR279" s="25" t="str">
        <f t="shared" si="161"/>
        <v/>
      </c>
      <c r="AS279" s="25" t="str">
        <f t="shared" si="178"/>
        <v/>
      </c>
      <c r="AT279" s="25" t="str">
        <f t="shared" si="179"/>
        <v/>
      </c>
      <c r="AU279" s="25" t="str">
        <f t="shared" si="180"/>
        <v/>
      </c>
      <c r="AV279" s="60" t="str">
        <f t="shared" si="181"/>
        <v/>
      </c>
      <c r="AW279" s="61" t="str">
        <f t="shared" si="182"/>
        <v/>
      </c>
      <c r="AX279" s="56" t="str">
        <f t="shared" si="183"/>
        <v/>
      </c>
      <c r="AY279" s="61" t="str">
        <f t="shared" si="184"/>
        <v/>
      </c>
      <c r="AZ279" s="62" t="str">
        <f t="shared" si="185"/>
        <v/>
      </c>
      <c r="BA279" s="27" t="str">
        <f t="shared" si="186"/>
        <v/>
      </c>
      <c r="BB279" s="27" t="str">
        <f t="shared" si="187"/>
        <v/>
      </c>
      <c r="BC279" s="27" t="str">
        <f t="shared" si="188"/>
        <v/>
      </c>
      <c r="BD279" s="27" t="str">
        <f t="shared" si="189"/>
        <v/>
      </c>
      <c r="BE279" s="27" t="str">
        <f t="shared" si="190"/>
        <v/>
      </c>
      <c r="BF279" s="27" t="str">
        <f t="shared" si="191"/>
        <v/>
      </c>
      <c r="BG279" s="27" t="str">
        <f t="shared" si="192"/>
        <v/>
      </c>
      <c r="BH279" s="27" t="str">
        <f t="shared" si="193"/>
        <v/>
      </c>
      <c r="BI279" s="27" t="str">
        <f t="shared" si="194"/>
        <v/>
      </c>
      <c r="BJ279" s="27" t="str">
        <f t="shared" si="162"/>
        <v/>
      </c>
      <c r="BK279" s="79"/>
    </row>
    <row r="280" spans="1:63">
      <c r="A280" s="21"/>
      <c r="B280" s="18"/>
      <c r="C280" s="51"/>
      <c r="D280" s="51"/>
      <c r="E280" s="50"/>
      <c r="F280" s="51"/>
      <c r="G280" s="51"/>
      <c r="H280" s="4"/>
      <c r="I280" s="20"/>
      <c r="J280" s="18"/>
      <c r="K280" s="4"/>
      <c r="L280" s="51"/>
      <c r="M280" s="18"/>
      <c r="N280" s="51"/>
      <c r="O280" s="51"/>
      <c r="P280" s="51"/>
      <c r="Q280" s="51"/>
      <c r="R280" s="36"/>
      <c r="S280" s="79"/>
      <c r="T280" s="81" t="str">
        <f t="shared" si="163"/>
        <v/>
      </c>
      <c r="U280" s="79"/>
      <c r="V280" s="79"/>
      <c r="W280" s="91"/>
      <c r="X280" s="25">
        <f t="shared" si="164"/>
        <v>0</v>
      </c>
      <c r="Y280" s="25">
        <f t="shared" si="165"/>
        <v>0</v>
      </c>
      <c r="Z280" s="25" t="str">
        <f>IF(X280=1, "", IF(Y280&lt;SUM(Y281:$Y$500), "Empty Row", ""))</f>
        <v/>
      </c>
      <c r="AA280" s="25" t="str">
        <f t="shared" si="156"/>
        <v/>
      </c>
      <c r="AB280" s="25" t="str">
        <f t="shared" si="157"/>
        <v/>
      </c>
      <c r="AC280" s="38" t="str">
        <f t="shared" si="166"/>
        <v/>
      </c>
      <c r="AD280" s="38" t="str">
        <f t="shared" si="167"/>
        <v/>
      </c>
      <c r="AE280" s="38" t="str">
        <f t="shared" si="168"/>
        <v/>
      </c>
      <c r="AF280" s="38" t="str">
        <f t="shared" si="169"/>
        <v/>
      </c>
      <c r="AG280" s="38" t="str">
        <f t="shared" si="170"/>
        <v/>
      </c>
      <c r="AH280" s="26" t="str">
        <f t="shared" si="171"/>
        <v/>
      </c>
      <c r="AI280" s="25" t="str">
        <f t="shared" si="158"/>
        <v/>
      </c>
      <c r="AJ280" s="25" t="str">
        <f t="shared" si="159"/>
        <v/>
      </c>
      <c r="AK280" s="26" t="str">
        <f t="shared" si="172"/>
        <v/>
      </c>
      <c r="AL280" s="38" t="str">
        <f t="shared" si="173"/>
        <v/>
      </c>
      <c r="AM280" s="25" t="str">
        <f t="shared" si="160"/>
        <v/>
      </c>
      <c r="AN280" s="38" t="str">
        <f t="shared" si="174"/>
        <v/>
      </c>
      <c r="AO280" s="38" t="str">
        <f t="shared" si="175"/>
        <v/>
      </c>
      <c r="AP280" s="38" t="str">
        <f t="shared" si="176"/>
        <v/>
      </c>
      <c r="AQ280" s="38" t="str">
        <f t="shared" si="177"/>
        <v/>
      </c>
      <c r="AR280" s="25" t="str">
        <f t="shared" si="161"/>
        <v/>
      </c>
      <c r="AS280" s="25" t="str">
        <f t="shared" si="178"/>
        <v/>
      </c>
      <c r="AT280" s="25" t="str">
        <f t="shared" si="179"/>
        <v/>
      </c>
      <c r="AU280" s="25" t="str">
        <f t="shared" si="180"/>
        <v/>
      </c>
      <c r="AV280" s="60" t="str">
        <f t="shared" si="181"/>
        <v/>
      </c>
      <c r="AW280" s="61" t="str">
        <f t="shared" si="182"/>
        <v/>
      </c>
      <c r="AX280" s="56" t="str">
        <f t="shared" si="183"/>
        <v/>
      </c>
      <c r="AY280" s="61" t="str">
        <f t="shared" si="184"/>
        <v/>
      </c>
      <c r="AZ280" s="62" t="str">
        <f t="shared" si="185"/>
        <v/>
      </c>
      <c r="BA280" s="27" t="str">
        <f t="shared" si="186"/>
        <v/>
      </c>
      <c r="BB280" s="27" t="str">
        <f t="shared" si="187"/>
        <v/>
      </c>
      <c r="BC280" s="27" t="str">
        <f t="shared" si="188"/>
        <v/>
      </c>
      <c r="BD280" s="27" t="str">
        <f t="shared" si="189"/>
        <v/>
      </c>
      <c r="BE280" s="27" t="str">
        <f t="shared" si="190"/>
        <v/>
      </c>
      <c r="BF280" s="27" t="str">
        <f t="shared" si="191"/>
        <v/>
      </c>
      <c r="BG280" s="27" t="str">
        <f t="shared" si="192"/>
        <v/>
      </c>
      <c r="BH280" s="27" t="str">
        <f t="shared" si="193"/>
        <v/>
      </c>
      <c r="BI280" s="27" t="str">
        <f t="shared" si="194"/>
        <v/>
      </c>
      <c r="BJ280" s="27" t="str">
        <f t="shared" si="162"/>
        <v/>
      </c>
      <c r="BK280" s="79"/>
    </row>
    <row r="281" spans="1:63">
      <c r="A281" s="21"/>
      <c r="B281" s="18"/>
      <c r="C281" s="51"/>
      <c r="D281" s="51"/>
      <c r="E281" s="50"/>
      <c r="F281" s="51"/>
      <c r="G281" s="51"/>
      <c r="H281" s="4"/>
      <c r="I281" s="20"/>
      <c r="J281" s="18"/>
      <c r="K281" s="4"/>
      <c r="L281" s="51"/>
      <c r="M281" s="18"/>
      <c r="N281" s="51"/>
      <c r="O281" s="51"/>
      <c r="P281" s="51"/>
      <c r="Q281" s="51"/>
      <c r="R281" s="36"/>
      <c r="S281" s="79"/>
      <c r="T281" s="81" t="str">
        <f t="shared" si="163"/>
        <v/>
      </c>
      <c r="U281" s="79"/>
      <c r="V281" s="79"/>
      <c r="W281" s="91"/>
      <c r="X281" s="25">
        <f t="shared" si="164"/>
        <v>0</v>
      </c>
      <c r="Y281" s="25">
        <f t="shared" si="165"/>
        <v>0</v>
      </c>
      <c r="Z281" s="25" t="str">
        <f>IF(X281=1, "", IF(Y281&lt;SUM(Y282:$Y$500), "Empty Row", ""))</f>
        <v/>
      </c>
      <c r="AA281" s="25" t="str">
        <f t="shared" si="156"/>
        <v/>
      </c>
      <c r="AB281" s="25" t="str">
        <f t="shared" si="157"/>
        <v/>
      </c>
      <c r="AC281" s="38" t="str">
        <f t="shared" si="166"/>
        <v/>
      </c>
      <c r="AD281" s="38" t="str">
        <f t="shared" si="167"/>
        <v/>
      </c>
      <c r="AE281" s="38" t="str">
        <f t="shared" si="168"/>
        <v/>
      </c>
      <c r="AF281" s="38" t="str">
        <f t="shared" si="169"/>
        <v/>
      </c>
      <c r="AG281" s="38" t="str">
        <f t="shared" si="170"/>
        <v/>
      </c>
      <c r="AH281" s="26" t="str">
        <f t="shared" si="171"/>
        <v/>
      </c>
      <c r="AI281" s="25" t="str">
        <f t="shared" si="158"/>
        <v/>
      </c>
      <c r="AJ281" s="25" t="str">
        <f t="shared" si="159"/>
        <v/>
      </c>
      <c r="AK281" s="26" t="str">
        <f t="shared" si="172"/>
        <v/>
      </c>
      <c r="AL281" s="38" t="str">
        <f t="shared" si="173"/>
        <v/>
      </c>
      <c r="AM281" s="25" t="str">
        <f t="shared" si="160"/>
        <v/>
      </c>
      <c r="AN281" s="38" t="str">
        <f t="shared" si="174"/>
        <v/>
      </c>
      <c r="AO281" s="38" t="str">
        <f t="shared" si="175"/>
        <v/>
      </c>
      <c r="AP281" s="38" t="str">
        <f t="shared" si="176"/>
        <v/>
      </c>
      <c r="AQ281" s="38" t="str">
        <f t="shared" si="177"/>
        <v/>
      </c>
      <c r="AR281" s="25" t="str">
        <f t="shared" si="161"/>
        <v/>
      </c>
      <c r="AS281" s="25" t="str">
        <f t="shared" si="178"/>
        <v/>
      </c>
      <c r="AT281" s="25" t="str">
        <f t="shared" si="179"/>
        <v/>
      </c>
      <c r="AU281" s="25" t="str">
        <f t="shared" si="180"/>
        <v/>
      </c>
      <c r="AV281" s="60" t="str">
        <f t="shared" si="181"/>
        <v/>
      </c>
      <c r="AW281" s="61" t="str">
        <f t="shared" si="182"/>
        <v/>
      </c>
      <c r="AX281" s="56" t="str">
        <f t="shared" si="183"/>
        <v/>
      </c>
      <c r="AY281" s="61" t="str">
        <f t="shared" si="184"/>
        <v/>
      </c>
      <c r="AZ281" s="62" t="str">
        <f t="shared" si="185"/>
        <v/>
      </c>
      <c r="BA281" s="27" t="str">
        <f t="shared" si="186"/>
        <v/>
      </c>
      <c r="BB281" s="27" t="str">
        <f t="shared" si="187"/>
        <v/>
      </c>
      <c r="BC281" s="27" t="str">
        <f t="shared" si="188"/>
        <v/>
      </c>
      <c r="BD281" s="27" t="str">
        <f t="shared" si="189"/>
        <v/>
      </c>
      <c r="BE281" s="27" t="str">
        <f t="shared" si="190"/>
        <v/>
      </c>
      <c r="BF281" s="27" t="str">
        <f t="shared" si="191"/>
        <v/>
      </c>
      <c r="BG281" s="27" t="str">
        <f t="shared" si="192"/>
        <v/>
      </c>
      <c r="BH281" s="27" t="str">
        <f t="shared" si="193"/>
        <v/>
      </c>
      <c r="BI281" s="27" t="str">
        <f t="shared" si="194"/>
        <v/>
      </c>
      <c r="BJ281" s="27" t="str">
        <f t="shared" si="162"/>
        <v/>
      </c>
      <c r="BK281" s="79"/>
    </row>
    <row r="282" spans="1:63">
      <c r="A282" s="21"/>
      <c r="B282" s="18"/>
      <c r="C282" s="51"/>
      <c r="D282" s="51"/>
      <c r="E282" s="50"/>
      <c r="F282" s="51"/>
      <c r="G282" s="51"/>
      <c r="H282" s="4"/>
      <c r="I282" s="20"/>
      <c r="J282" s="18"/>
      <c r="K282" s="4"/>
      <c r="L282" s="51"/>
      <c r="M282" s="18"/>
      <c r="N282" s="51"/>
      <c r="O282" s="51"/>
      <c r="P282" s="51"/>
      <c r="Q282" s="51"/>
      <c r="R282" s="36"/>
      <c r="S282" s="79"/>
      <c r="T282" s="81" t="str">
        <f t="shared" si="163"/>
        <v/>
      </c>
      <c r="U282" s="79"/>
      <c r="V282" s="79"/>
      <c r="W282" s="91"/>
      <c r="X282" s="25">
        <f t="shared" si="164"/>
        <v>0</v>
      </c>
      <c r="Y282" s="25">
        <f t="shared" si="165"/>
        <v>0</v>
      </c>
      <c r="Z282" s="25" t="str">
        <f>IF(X282=1, "", IF(Y282&lt;SUM(Y283:$Y$500), "Empty Row", ""))</f>
        <v/>
      </c>
      <c r="AA282" s="25" t="str">
        <f t="shared" si="156"/>
        <v/>
      </c>
      <c r="AB282" s="25" t="str">
        <f t="shared" si="157"/>
        <v/>
      </c>
      <c r="AC282" s="38" t="str">
        <f t="shared" si="166"/>
        <v/>
      </c>
      <c r="AD282" s="38" t="str">
        <f t="shared" si="167"/>
        <v/>
      </c>
      <c r="AE282" s="38" t="str">
        <f t="shared" si="168"/>
        <v/>
      </c>
      <c r="AF282" s="38" t="str">
        <f t="shared" si="169"/>
        <v/>
      </c>
      <c r="AG282" s="38" t="str">
        <f t="shared" si="170"/>
        <v/>
      </c>
      <c r="AH282" s="26" t="str">
        <f t="shared" si="171"/>
        <v/>
      </c>
      <c r="AI282" s="25" t="str">
        <f t="shared" si="158"/>
        <v/>
      </c>
      <c r="AJ282" s="25" t="str">
        <f t="shared" si="159"/>
        <v/>
      </c>
      <c r="AK282" s="26" t="str">
        <f t="shared" si="172"/>
        <v/>
      </c>
      <c r="AL282" s="38" t="str">
        <f t="shared" si="173"/>
        <v/>
      </c>
      <c r="AM282" s="25" t="str">
        <f t="shared" si="160"/>
        <v/>
      </c>
      <c r="AN282" s="38" t="str">
        <f t="shared" si="174"/>
        <v/>
      </c>
      <c r="AO282" s="38" t="str">
        <f t="shared" si="175"/>
        <v/>
      </c>
      <c r="AP282" s="38" t="str">
        <f t="shared" si="176"/>
        <v/>
      </c>
      <c r="AQ282" s="38" t="str">
        <f t="shared" si="177"/>
        <v/>
      </c>
      <c r="AR282" s="25" t="str">
        <f t="shared" si="161"/>
        <v/>
      </c>
      <c r="AS282" s="25" t="str">
        <f t="shared" si="178"/>
        <v/>
      </c>
      <c r="AT282" s="25" t="str">
        <f t="shared" si="179"/>
        <v/>
      </c>
      <c r="AU282" s="25" t="str">
        <f t="shared" si="180"/>
        <v/>
      </c>
      <c r="AV282" s="60" t="str">
        <f t="shared" si="181"/>
        <v/>
      </c>
      <c r="AW282" s="61" t="str">
        <f t="shared" si="182"/>
        <v/>
      </c>
      <c r="AX282" s="56" t="str">
        <f t="shared" si="183"/>
        <v/>
      </c>
      <c r="AY282" s="61" t="str">
        <f t="shared" si="184"/>
        <v/>
      </c>
      <c r="AZ282" s="62" t="str">
        <f t="shared" si="185"/>
        <v/>
      </c>
      <c r="BA282" s="27" t="str">
        <f t="shared" si="186"/>
        <v/>
      </c>
      <c r="BB282" s="27" t="str">
        <f t="shared" si="187"/>
        <v/>
      </c>
      <c r="BC282" s="27" t="str">
        <f t="shared" si="188"/>
        <v/>
      </c>
      <c r="BD282" s="27" t="str">
        <f t="shared" si="189"/>
        <v/>
      </c>
      <c r="BE282" s="27" t="str">
        <f t="shared" si="190"/>
        <v/>
      </c>
      <c r="BF282" s="27" t="str">
        <f t="shared" si="191"/>
        <v/>
      </c>
      <c r="BG282" s="27" t="str">
        <f t="shared" si="192"/>
        <v/>
      </c>
      <c r="BH282" s="27" t="str">
        <f t="shared" si="193"/>
        <v/>
      </c>
      <c r="BI282" s="27" t="str">
        <f t="shared" si="194"/>
        <v/>
      </c>
      <c r="BJ282" s="27" t="str">
        <f t="shared" si="162"/>
        <v/>
      </c>
      <c r="BK282" s="79"/>
    </row>
    <row r="283" spans="1:63">
      <c r="A283" s="21"/>
      <c r="B283" s="18"/>
      <c r="C283" s="51"/>
      <c r="D283" s="51"/>
      <c r="E283" s="50"/>
      <c r="F283" s="51"/>
      <c r="G283" s="51"/>
      <c r="H283" s="4"/>
      <c r="I283" s="20"/>
      <c r="J283" s="18"/>
      <c r="K283" s="4"/>
      <c r="L283" s="51"/>
      <c r="M283" s="18"/>
      <c r="N283" s="51"/>
      <c r="O283" s="51"/>
      <c r="P283" s="51"/>
      <c r="Q283" s="51"/>
      <c r="R283" s="36"/>
      <c r="S283" s="79"/>
      <c r="T283" s="81" t="str">
        <f t="shared" si="163"/>
        <v/>
      </c>
      <c r="U283" s="79"/>
      <c r="V283" s="79"/>
      <c r="W283" s="91"/>
      <c r="X283" s="25">
        <f t="shared" si="164"/>
        <v>0</v>
      </c>
      <c r="Y283" s="25">
        <f t="shared" si="165"/>
        <v>0</v>
      </c>
      <c r="Z283" s="25" t="str">
        <f>IF(X283=1, "", IF(Y283&lt;SUM(Y284:$Y$500), "Empty Row", ""))</f>
        <v/>
      </c>
      <c r="AA283" s="25" t="str">
        <f t="shared" si="156"/>
        <v/>
      </c>
      <c r="AB283" s="25" t="str">
        <f t="shared" si="157"/>
        <v/>
      </c>
      <c r="AC283" s="38" t="str">
        <f t="shared" si="166"/>
        <v/>
      </c>
      <c r="AD283" s="38" t="str">
        <f t="shared" si="167"/>
        <v/>
      </c>
      <c r="AE283" s="38" t="str">
        <f t="shared" si="168"/>
        <v/>
      </c>
      <c r="AF283" s="38" t="str">
        <f t="shared" si="169"/>
        <v/>
      </c>
      <c r="AG283" s="38" t="str">
        <f t="shared" si="170"/>
        <v/>
      </c>
      <c r="AH283" s="26" t="str">
        <f t="shared" si="171"/>
        <v/>
      </c>
      <c r="AI283" s="25" t="str">
        <f t="shared" si="158"/>
        <v/>
      </c>
      <c r="AJ283" s="25" t="str">
        <f t="shared" si="159"/>
        <v/>
      </c>
      <c r="AK283" s="26" t="str">
        <f t="shared" si="172"/>
        <v/>
      </c>
      <c r="AL283" s="38" t="str">
        <f t="shared" si="173"/>
        <v/>
      </c>
      <c r="AM283" s="25" t="str">
        <f t="shared" si="160"/>
        <v/>
      </c>
      <c r="AN283" s="38" t="str">
        <f t="shared" si="174"/>
        <v/>
      </c>
      <c r="AO283" s="38" t="str">
        <f t="shared" si="175"/>
        <v/>
      </c>
      <c r="AP283" s="38" t="str">
        <f t="shared" si="176"/>
        <v/>
      </c>
      <c r="AQ283" s="38" t="str">
        <f t="shared" si="177"/>
        <v/>
      </c>
      <c r="AR283" s="25" t="str">
        <f t="shared" si="161"/>
        <v/>
      </c>
      <c r="AS283" s="25" t="str">
        <f t="shared" si="178"/>
        <v/>
      </c>
      <c r="AT283" s="25" t="str">
        <f t="shared" si="179"/>
        <v/>
      </c>
      <c r="AU283" s="25" t="str">
        <f t="shared" si="180"/>
        <v/>
      </c>
      <c r="AV283" s="60" t="str">
        <f t="shared" si="181"/>
        <v/>
      </c>
      <c r="AW283" s="61" t="str">
        <f t="shared" si="182"/>
        <v/>
      </c>
      <c r="AX283" s="56" t="str">
        <f t="shared" si="183"/>
        <v/>
      </c>
      <c r="AY283" s="61" t="str">
        <f t="shared" si="184"/>
        <v/>
      </c>
      <c r="AZ283" s="62" t="str">
        <f t="shared" si="185"/>
        <v/>
      </c>
      <c r="BA283" s="27" t="str">
        <f t="shared" si="186"/>
        <v/>
      </c>
      <c r="BB283" s="27" t="str">
        <f t="shared" si="187"/>
        <v/>
      </c>
      <c r="BC283" s="27" t="str">
        <f t="shared" si="188"/>
        <v/>
      </c>
      <c r="BD283" s="27" t="str">
        <f t="shared" si="189"/>
        <v/>
      </c>
      <c r="BE283" s="27" t="str">
        <f t="shared" si="190"/>
        <v/>
      </c>
      <c r="BF283" s="27" t="str">
        <f t="shared" si="191"/>
        <v/>
      </c>
      <c r="BG283" s="27" t="str">
        <f t="shared" si="192"/>
        <v/>
      </c>
      <c r="BH283" s="27" t="str">
        <f t="shared" si="193"/>
        <v/>
      </c>
      <c r="BI283" s="27" t="str">
        <f t="shared" si="194"/>
        <v/>
      </c>
      <c r="BJ283" s="27" t="str">
        <f t="shared" si="162"/>
        <v/>
      </c>
      <c r="BK283" s="79"/>
    </row>
    <row r="284" spans="1:63">
      <c r="A284" s="21"/>
      <c r="B284" s="18"/>
      <c r="C284" s="51"/>
      <c r="D284" s="51"/>
      <c r="E284" s="50"/>
      <c r="F284" s="51"/>
      <c r="G284" s="51"/>
      <c r="H284" s="4"/>
      <c r="I284" s="20"/>
      <c r="J284" s="18"/>
      <c r="K284" s="4"/>
      <c r="L284" s="51"/>
      <c r="M284" s="18"/>
      <c r="N284" s="51"/>
      <c r="O284" s="51"/>
      <c r="P284" s="51"/>
      <c r="Q284" s="51"/>
      <c r="R284" s="36"/>
      <c r="S284" s="79"/>
      <c r="T284" s="81" t="str">
        <f t="shared" si="163"/>
        <v/>
      </c>
      <c r="U284" s="79"/>
      <c r="V284" s="79"/>
      <c r="W284" s="91"/>
      <c r="X284" s="25">
        <f t="shared" si="164"/>
        <v>0</v>
      </c>
      <c r="Y284" s="25">
        <f t="shared" si="165"/>
        <v>0</v>
      </c>
      <c r="Z284" s="25" t="str">
        <f>IF(X284=1, "", IF(Y284&lt;SUM(Y285:$Y$500), "Empty Row", ""))</f>
        <v/>
      </c>
      <c r="AA284" s="25" t="str">
        <f t="shared" si="156"/>
        <v/>
      </c>
      <c r="AB284" s="25" t="str">
        <f t="shared" si="157"/>
        <v/>
      </c>
      <c r="AC284" s="38" t="str">
        <f t="shared" si="166"/>
        <v/>
      </c>
      <c r="AD284" s="38" t="str">
        <f t="shared" si="167"/>
        <v/>
      </c>
      <c r="AE284" s="38" t="str">
        <f t="shared" si="168"/>
        <v/>
      </c>
      <c r="AF284" s="38" t="str">
        <f t="shared" si="169"/>
        <v/>
      </c>
      <c r="AG284" s="38" t="str">
        <f t="shared" si="170"/>
        <v/>
      </c>
      <c r="AH284" s="26" t="str">
        <f t="shared" si="171"/>
        <v/>
      </c>
      <c r="AI284" s="25" t="str">
        <f t="shared" si="158"/>
        <v/>
      </c>
      <c r="AJ284" s="25" t="str">
        <f t="shared" si="159"/>
        <v/>
      </c>
      <c r="AK284" s="26" t="str">
        <f t="shared" si="172"/>
        <v/>
      </c>
      <c r="AL284" s="38" t="str">
        <f t="shared" si="173"/>
        <v/>
      </c>
      <c r="AM284" s="25" t="str">
        <f t="shared" si="160"/>
        <v/>
      </c>
      <c r="AN284" s="38" t="str">
        <f t="shared" si="174"/>
        <v/>
      </c>
      <c r="AO284" s="38" t="str">
        <f t="shared" si="175"/>
        <v/>
      </c>
      <c r="AP284" s="38" t="str">
        <f t="shared" si="176"/>
        <v/>
      </c>
      <c r="AQ284" s="38" t="str">
        <f t="shared" si="177"/>
        <v/>
      </c>
      <c r="AR284" s="25" t="str">
        <f t="shared" si="161"/>
        <v/>
      </c>
      <c r="AS284" s="25" t="str">
        <f t="shared" si="178"/>
        <v/>
      </c>
      <c r="AT284" s="25" t="str">
        <f t="shared" si="179"/>
        <v/>
      </c>
      <c r="AU284" s="25" t="str">
        <f t="shared" si="180"/>
        <v/>
      </c>
      <c r="AV284" s="60" t="str">
        <f t="shared" si="181"/>
        <v/>
      </c>
      <c r="AW284" s="61" t="str">
        <f t="shared" si="182"/>
        <v/>
      </c>
      <c r="AX284" s="56" t="str">
        <f t="shared" si="183"/>
        <v/>
      </c>
      <c r="AY284" s="61" t="str">
        <f t="shared" si="184"/>
        <v/>
      </c>
      <c r="AZ284" s="62" t="str">
        <f t="shared" si="185"/>
        <v/>
      </c>
      <c r="BA284" s="27" t="str">
        <f t="shared" si="186"/>
        <v/>
      </c>
      <c r="BB284" s="27" t="str">
        <f t="shared" si="187"/>
        <v/>
      </c>
      <c r="BC284" s="27" t="str">
        <f t="shared" si="188"/>
        <v/>
      </c>
      <c r="BD284" s="27" t="str">
        <f t="shared" si="189"/>
        <v/>
      </c>
      <c r="BE284" s="27" t="str">
        <f t="shared" si="190"/>
        <v/>
      </c>
      <c r="BF284" s="27" t="str">
        <f t="shared" si="191"/>
        <v/>
      </c>
      <c r="BG284" s="27" t="str">
        <f t="shared" si="192"/>
        <v/>
      </c>
      <c r="BH284" s="27" t="str">
        <f t="shared" si="193"/>
        <v/>
      </c>
      <c r="BI284" s="27" t="str">
        <f t="shared" si="194"/>
        <v/>
      </c>
      <c r="BJ284" s="27" t="str">
        <f t="shared" si="162"/>
        <v/>
      </c>
      <c r="BK284" s="79"/>
    </row>
    <row r="285" spans="1:63">
      <c r="A285" s="21"/>
      <c r="B285" s="18"/>
      <c r="C285" s="51"/>
      <c r="D285" s="51"/>
      <c r="E285" s="50"/>
      <c r="F285" s="51"/>
      <c r="G285" s="51"/>
      <c r="H285" s="4"/>
      <c r="I285" s="20"/>
      <c r="J285" s="18"/>
      <c r="K285" s="4"/>
      <c r="L285" s="51"/>
      <c r="M285" s="18"/>
      <c r="N285" s="51"/>
      <c r="O285" s="51"/>
      <c r="P285" s="51"/>
      <c r="Q285" s="51"/>
      <c r="R285" s="36"/>
      <c r="S285" s="79"/>
      <c r="T285" s="81" t="str">
        <f t="shared" si="163"/>
        <v/>
      </c>
      <c r="U285" s="79"/>
      <c r="V285" s="79"/>
      <c r="W285" s="91"/>
      <c r="X285" s="25">
        <f t="shared" si="164"/>
        <v>0</v>
      </c>
      <c r="Y285" s="25">
        <f t="shared" si="165"/>
        <v>0</v>
      </c>
      <c r="Z285" s="25" t="str">
        <f>IF(X285=1, "", IF(Y285&lt;SUM(Y286:$Y$500), "Empty Row", ""))</f>
        <v/>
      </c>
      <c r="AA285" s="25" t="str">
        <f t="shared" si="156"/>
        <v/>
      </c>
      <c r="AB285" s="25" t="str">
        <f t="shared" si="157"/>
        <v/>
      </c>
      <c r="AC285" s="38" t="str">
        <f t="shared" si="166"/>
        <v/>
      </c>
      <c r="AD285" s="38" t="str">
        <f t="shared" si="167"/>
        <v/>
      </c>
      <c r="AE285" s="38" t="str">
        <f t="shared" si="168"/>
        <v/>
      </c>
      <c r="AF285" s="38" t="str">
        <f t="shared" si="169"/>
        <v/>
      </c>
      <c r="AG285" s="38" t="str">
        <f t="shared" si="170"/>
        <v/>
      </c>
      <c r="AH285" s="26" t="str">
        <f t="shared" si="171"/>
        <v/>
      </c>
      <c r="AI285" s="25" t="str">
        <f t="shared" si="158"/>
        <v/>
      </c>
      <c r="AJ285" s="25" t="str">
        <f t="shared" si="159"/>
        <v/>
      </c>
      <c r="AK285" s="26" t="str">
        <f t="shared" si="172"/>
        <v/>
      </c>
      <c r="AL285" s="38" t="str">
        <f t="shared" si="173"/>
        <v/>
      </c>
      <c r="AM285" s="25" t="str">
        <f t="shared" si="160"/>
        <v/>
      </c>
      <c r="AN285" s="38" t="str">
        <f t="shared" si="174"/>
        <v/>
      </c>
      <c r="AO285" s="38" t="str">
        <f t="shared" si="175"/>
        <v/>
      </c>
      <c r="AP285" s="38" t="str">
        <f t="shared" si="176"/>
        <v/>
      </c>
      <c r="AQ285" s="38" t="str">
        <f t="shared" si="177"/>
        <v/>
      </c>
      <c r="AR285" s="25" t="str">
        <f t="shared" si="161"/>
        <v/>
      </c>
      <c r="AS285" s="25" t="str">
        <f t="shared" si="178"/>
        <v/>
      </c>
      <c r="AT285" s="25" t="str">
        <f t="shared" si="179"/>
        <v/>
      </c>
      <c r="AU285" s="25" t="str">
        <f t="shared" si="180"/>
        <v/>
      </c>
      <c r="AV285" s="60" t="str">
        <f t="shared" si="181"/>
        <v/>
      </c>
      <c r="AW285" s="61" t="str">
        <f t="shared" si="182"/>
        <v/>
      </c>
      <c r="AX285" s="56" t="str">
        <f t="shared" si="183"/>
        <v/>
      </c>
      <c r="AY285" s="61" t="str">
        <f t="shared" si="184"/>
        <v/>
      </c>
      <c r="AZ285" s="62" t="str">
        <f t="shared" si="185"/>
        <v/>
      </c>
      <c r="BA285" s="27" t="str">
        <f t="shared" si="186"/>
        <v/>
      </c>
      <c r="BB285" s="27" t="str">
        <f t="shared" si="187"/>
        <v/>
      </c>
      <c r="BC285" s="27" t="str">
        <f t="shared" si="188"/>
        <v/>
      </c>
      <c r="BD285" s="27" t="str">
        <f t="shared" si="189"/>
        <v/>
      </c>
      <c r="BE285" s="27" t="str">
        <f t="shared" si="190"/>
        <v/>
      </c>
      <c r="BF285" s="27" t="str">
        <f t="shared" si="191"/>
        <v/>
      </c>
      <c r="BG285" s="27" t="str">
        <f t="shared" si="192"/>
        <v/>
      </c>
      <c r="BH285" s="27" t="str">
        <f t="shared" si="193"/>
        <v/>
      </c>
      <c r="BI285" s="27" t="str">
        <f t="shared" si="194"/>
        <v/>
      </c>
      <c r="BJ285" s="27" t="str">
        <f t="shared" si="162"/>
        <v/>
      </c>
      <c r="BK285" s="79"/>
    </row>
    <row r="286" spans="1:63">
      <c r="A286" s="21"/>
      <c r="B286" s="18"/>
      <c r="C286" s="51"/>
      <c r="D286" s="51"/>
      <c r="E286" s="50"/>
      <c r="F286" s="51"/>
      <c r="G286" s="51"/>
      <c r="H286" s="4"/>
      <c r="I286" s="20"/>
      <c r="J286" s="18"/>
      <c r="K286" s="4"/>
      <c r="L286" s="51"/>
      <c r="M286" s="18"/>
      <c r="N286" s="51"/>
      <c r="O286" s="51"/>
      <c r="P286" s="51"/>
      <c r="Q286" s="51"/>
      <c r="R286" s="36"/>
      <c r="S286" s="79"/>
      <c r="T286" s="81" t="str">
        <f t="shared" si="163"/>
        <v/>
      </c>
      <c r="U286" s="79"/>
      <c r="V286" s="79"/>
      <c r="W286" s="91"/>
      <c r="X286" s="25">
        <f t="shared" si="164"/>
        <v>0</v>
      </c>
      <c r="Y286" s="25">
        <f t="shared" si="165"/>
        <v>0</v>
      </c>
      <c r="Z286" s="25" t="str">
        <f>IF(X286=1, "", IF(Y286&lt;SUM(Y287:$Y$500), "Empty Row", ""))</f>
        <v/>
      </c>
      <c r="AA286" s="25" t="str">
        <f t="shared" si="156"/>
        <v/>
      </c>
      <c r="AB286" s="25" t="str">
        <f t="shared" si="157"/>
        <v/>
      </c>
      <c r="AC286" s="38" t="str">
        <f t="shared" si="166"/>
        <v/>
      </c>
      <c r="AD286" s="38" t="str">
        <f t="shared" si="167"/>
        <v/>
      </c>
      <c r="AE286" s="38" t="str">
        <f t="shared" si="168"/>
        <v/>
      </c>
      <c r="AF286" s="38" t="str">
        <f t="shared" si="169"/>
        <v/>
      </c>
      <c r="AG286" s="38" t="str">
        <f t="shared" si="170"/>
        <v/>
      </c>
      <c r="AH286" s="26" t="str">
        <f t="shared" si="171"/>
        <v/>
      </c>
      <c r="AI286" s="25" t="str">
        <f t="shared" si="158"/>
        <v/>
      </c>
      <c r="AJ286" s="25" t="str">
        <f t="shared" si="159"/>
        <v/>
      </c>
      <c r="AK286" s="26" t="str">
        <f t="shared" si="172"/>
        <v/>
      </c>
      <c r="AL286" s="38" t="str">
        <f t="shared" si="173"/>
        <v/>
      </c>
      <c r="AM286" s="25" t="str">
        <f t="shared" si="160"/>
        <v/>
      </c>
      <c r="AN286" s="38" t="str">
        <f t="shared" si="174"/>
        <v/>
      </c>
      <c r="AO286" s="38" t="str">
        <f t="shared" si="175"/>
        <v/>
      </c>
      <c r="AP286" s="38" t="str">
        <f t="shared" si="176"/>
        <v/>
      </c>
      <c r="AQ286" s="38" t="str">
        <f t="shared" si="177"/>
        <v/>
      </c>
      <c r="AR286" s="25" t="str">
        <f t="shared" si="161"/>
        <v/>
      </c>
      <c r="AS286" s="25" t="str">
        <f t="shared" si="178"/>
        <v/>
      </c>
      <c r="AT286" s="25" t="str">
        <f t="shared" si="179"/>
        <v/>
      </c>
      <c r="AU286" s="25" t="str">
        <f t="shared" si="180"/>
        <v/>
      </c>
      <c r="AV286" s="60" t="str">
        <f t="shared" si="181"/>
        <v/>
      </c>
      <c r="AW286" s="61" t="str">
        <f t="shared" si="182"/>
        <v/>
      </c>
      <c r="AX286" s="56" t="str">
        <f t="shared" si="183"/>
        <v/>
      </c>
      <c r="AY286" s="61" t="str">
        <f t="shared" si="184"/>
        <v/>
      </c>
      <c r="AZ286" s="62" t="str">
        <f t="shared" si="185"/>
        <v/>
      </c>
      <c r="BA286" s="27" t="str">
        <f t="shared" si="186"/>
        <v/>
      </c>
      <c r="BB286" s="27" t="str">
        <f t="shared" si="187"/>
        <v/>
      </c>
      <c r="BC286" s="27" t="str">
        <f t="shared" si="188"/>
        <v/>
      </c>
      <c r="BD286" s="27" t="str">
        <f t="shared" si="189"/>
        <v/>
      </c>
      <c r="BE286" s="27" t="str">
        <f t="shared" si="190"/>
        <v/>
      </c>
      <c r="BF286" s="27" t="str">
        <f t="shared" si="191"/>
        <v/>
      </c>
      <c r="BG286" s="27" t="str">
        <f t="shared" si="192"/>
        <v/>
      </c>
      <c r="BH286" s="27" t="str">
        <f t="shared" si="193"/>
        <v/>
      </c>
      <c r="BI286" s="27" t="str">
        <f t="shared" si="194"/>
        <v/>
      </c>
      <c r="BJ286" s="27" t="str">
        <f t="shared" si="162"/>
        <v/>
      </c>
      <c r="BK286" s="79"/>
    </row>
    <row r="287" spans="1:63">
      <c r="A287" s="21"/>
      <c r="B287" s="18"/>
      <c r="C287" s="51"/>
      <c r="D287" s="51"/>
      <c r="E287" s="50"/>
      <c r="F287" s="51"/>
      <c r="G287" s="51"/>
      <c r="H287" s="4"/>
      <c r="I287" s="20"/>
      <c r="J287" s="18"/>
      <c r="K287" s="4"/>
      <c r="L287" s="51"/>
      <c r="M287" s="18"/>
      <c r="N287" s="51"/>
      <c r="O287" s="51"/>
      <c r="P287" s="51"/>
      <c r="Q287" s="51"/>
      <c r="R287" s="36"/>
      <c r="S287" s="79"/>
      <c r="T287" s="81" t="str">
        <f t="shared" si="163"/>
        <v/>
      </c>
      <c r="U287" s="79"/>
      <c r="V287" s="79"/>
      <c r="W287" s="91"/>
      <c r="X287" s="25">
        <f t="shared" si="164"/>
        <v>0</v>
      </c>
      <c r="Y287" s="25">
        <f t="shared" si="165"/>
        <v>0</v>
      </c>
      <c r="Z287" s="25" t="str">
        <f>IF(X287=1, "", IF(Y287&lt;SUM(Y288:$Y$500), "Empty Row", ""))</f>
        <v/>
      </c>
      <c r="AA287" s="25" t="str">
        <f t="shared" si="156"/>
        <v/>
      </c>
      <c r="AB287" s="25" t="str">
        <f t="shared" si="157"/>
        <v/>
      </c>
      <c r="AC287" s="38" t="str">
        <f t="shared" si="166"/>
        <v/>
      </c>
      <c r="AD287" s="38" t="str">
        <f t="shared" si="167"/>
        <v/>
      </c>
      <c r="AE287" s="38" t="str">
        <f t="shared" si="168"/>
        <v/>
      </c>
      <c r="AF287" s="38" t="str">
        <f t="shared" si="169"/>
        <v/>
      </c>
      <c r="AG287" s="38" t="str">
        <f t="shared" si="170"/>
        <v/>
      </c>
      <c r="AH287" s="26" t="str">
        <f t="shared" si="171"/>
        <v/>
      </c>
      <c r="AI287" s="25" t="str">
        <f t="shared" si="158"/>
        <v/>
      </c>
      <c r="AJ287" s="25" t="str">
        <f t="shared" si="159"/>
        <v/>
      </c>
      <c r="AK287" s="26" t="str">
        <f t="shared" si="172"/>
        <v/>
      </c>
      <c r="AL287" s="38" t="str">
        <f t="shared" si="173"/>
        <v/>
      </c>
      <c r="AM287" s="25" t="str">
        <f t="shared" si="160"/>
        <v/>
      </c>
      <c r="AN287" s="38" t="str">
        <f t="shared" si="174"/>
        <v/>
      </c>
      <c r="AO287" s="38" t="str">
        <f t="shared" si="175"/>
        <v/>
      </c>
      <c r="AP287" s="38" t="str">
        <f t="shared" si="176"/>
        <v/>
      </c>
      <c r="AQ287" s="38" t="str">
        <f t="shared" si="177"/>
        <v/>
      </c>
      <c r="AR287" s="25" t="str">
        <f t="shared" si="161"/>
        <v/>
      </c>
      <c r="AS287" s="25" t="str">
        <f t="shared" si="178"/>
        <v/>
      </c>
      <c r="AT287" s="25" t="str">
        <f t="shared" si="179"/>
        <v/>
      </c>
      <c r="AU287" s="25" t="str">
        <f t="shared" si="180"/>
        <v/>
      </c>
      <c r="AV287" s="60" t="str">
        <f t="shared" si="181"/>
        <v/>
      </c>
      <c r="AW287" s="61" t="str">
        <f t="shared" si="182"/>
        <v/>
      </c>
      <c r="AX287" s="56" t="str">
        <f t="shared" si="183"/>
        <v/>
      </c>
      <c r="AY287" s="61" t="str">
        <f t="shared" si="184"/>
        <v/>
      </c>
      <c r="AZ287" s="62" t="str">
        <f t="shared" si="185"/>
        <v/>
      </c>
      <c r="BA287" s="27" t="str">
        <f t="shared" si="186"/>
        <v/>
      </c>
      <c r="BB287" s="27" t="str">
        <f t="shared" si="187"/>
        <v/>
      </c>
      <c r="BC287" s="27" t="str">
        <f t="shared" si="188"/>
        <v/>
      </c>
      <c r="BD287" s="27" t="str">
        <f t="shared" si="189"/>
        <v/>
      </c>
      <c r="BE287" s="27" t="str">
        <f t="shared" si="190"/>
        <v/>
      </c>
      <c r="BF287" s="27" t="str">
        <f t="shared" si="191"/>
        <v/>
      </c>
      <c r="BG287" s="27" t="str">
        <f t="shared" si="192"/>
        <v/>
      </c>
      <c r="BH287" s="27" t="str">
        <f t="shared" si="193"/>
        <v/>
      </c>
      <c r="BI287" s="27" t="str">
        <f t="shared" si="194"/>
        <v/>
      </c>
      <c r="BJ287" s="27" t="str">
        <f t="shared" si="162"/>
        <v/>
      </c>
      <c r="BK287" s="79"/>
    </row>
    <row r="288" spans="1:63">
      <c r="A288" s="21"/>
      <c r="B288" s="18"/>
      <c r="C288" s="51"/>
      <c r="D288" s="51"/>
      <c r="E288" s="50"/>
      <c r="F288" s="51"/>
      <c r="G288" s="51"/>
      <c r="H288" s="4"/>
      <c r="I288" s="20"/>
      <c r="J288" s="18"/>
      <c r="K288" s="4"/>
      <c r="L288" s="51"/>
      <c r="M288" s="18"/>
      <c r="N288" s="51"/>
      <c r="O288" s="51"/>
      <c r="P288" s="51"/>
      <c r="Q288" s="51"/>
      <c r="R288" s="36"/>
      <c r="S288" s="79"/>
      <c r="T288" s="81" t="str">
        <f t="shared" si="163"/>
        <v/>
      </c>
      <c r="U288" s="79"/>
      <c r="V288" s="79"/>
      <c r="W288" s="91"/>
      <c r="X288" s="25">
        <f t="shared" si="164"/>
        <v>0</v>
      </c>
      <c r="Y288" s="25">
        <f t="shared" si="165"/>
        <v>0</v>
      </c>
      <c r="Z288" s="25" t="str">
        <f>IF(X288=1, "", IF(Y288&lt;SUM(Y289:$Y$500), "Empty Row", ""))</f>
        <v/>
      </c>
      <c r="AA288" s="25" t="str">
        <f t="shared" si="156"/>
        <v/>
      </c>
      <c r="AB288" s="25" t="str">
        <f t="shared" si="157"/>
        <v/>
      </c>
      <c r="AC288" s="38" t="str">
        <f t="shared" si="166"/>
        <v/>
      </c>
      <c r="AD288" s="38" t="str">
        <f t="shared" si="167"/>
        <v/>
      </c>
      <c r="AE288" s="38" t="str">
        <f t="shared" si="168"/>
        <v/>
      </c>
      <c r="AF288" s="38" t="str">
        <f t="shared" si="169"/>
        <v/>
      </c>
      <c r="AG288" s="38" t="str">
        <f t="shared" si="170"/>
        <v/>
      </c>
      <c r="AH288" s="26" t="str">
        <f t="shared" si="171"/>
        <v/>
      </c>
      <c r="AI288" s="25" t="str">
        <f t="shared" si="158"/>
        <v/>
      </c>
      <c r="AJ288" s="25" t="str">
        <f t="shared" si="159"/>
        <v/>
      </c>
      <c r="AK288" s="26" t="str">
        <f t="shared" si="172"/>
        <v/>
      </c>
      <c r="AL288" s="38" t="str">
        <f t="shared" si="173"/>
        <v/>
      </c>
      <c r="AM288" s="25" t="str">
        <f t="shared" si="160"/>
        <v/>
      </c>
      <c r="AN288" s="38" t="str">
        <f t="shared" si="174"/>
        <v/>
      </c>
      <c r="AO288" s="38" t="str">
        <f t="shared" si="175"/>
        <v/>
      </c>
      <c r="AP288" s="38" t="str">
        <f t="shared" si="176"/>
        <v/>
      </c>
      <c r="AQ288" s="38" t="str">
        <f t="shared" si="177"/>
        <v/>
      </c>
      <c r="AR288" s="25" t="str">
        <f t="shared" si="161"/>
        <v/>
      </c>
      <c r="AS288" s="25" t="str">
        <f t="shared" si="178"/>
        <v/>
      </c>
      <c r="AT288" s="25" t="str">
        <f t="shared" si="179"/>
        <v/>
      </c>
      <c r="AU288" s="25" t="str">
        <f t="shared" si="180"/>
        <v/>
      </c>
      <c r="AV288" s="60" t="str">
        <f t="shared" si="181"/>
        <v/>
      </c>
      <c r="AW288" s="61" t="str">
        <f t="shared" si="182"/>
        <v/>
      </c>
      <c r="AX288" s="56" t="str">
        <f t="shared" si="183"/>
        <v/>
      </c>
      <c r="AY288" s="61" t="str">
        <f t="shared" si="184"/>
        <v/>
      </c>
      <c r="AZ288" s="62" t="str">
        <f t="shared" si="185"/>
        <v/>
      </c>
      <c r="BA288" s="27" t="str">
        <f t="shared" si="186"/>
        <v/>
      </c>
      <c r="BB288" s="27" t="str">
        <f t="shared" si="187"/>
        <v/>
      </c>
      <c r="BC288" s="27" t="str">
        <f t="shared" si="188"/>
        <v/>
      </c>
      <c r="BD288" s="27" t="str">
        <f t="shared" si="189"/>
        <v/>
      </c>
      <c r="BE288" s="27" t="str">
        <f t="shared" si="190"/>
        <v/>
      </c>
      <c r="BF288" s="27" t="str">
        <f t="shared" si="191"/>
        <v/>
      </c>
      <c r="BG288" s="27" t="str">
        <f t="shared" si="192"/>
        <v/>
      </c>
      <c r="BH288" s="27" t="str">
        <f t="shared" si="193"/>
        <v/>
      </c>
      <c r="BI288" s="27" t="str">
        <f t="shared" si="194"/>
        <v/>
      </c>
      <c r="BJ288" s="27" t="str">
        <f t="shared" si="162"/>
        <v/>
      </c>
      <c r="BK288" s="79"/>
    </row>
    <row r="289" spans="1:63">
      <c r="A289" s="21"/>
      <c r="B289" s="18"/>
      <c r="C289" s="51"/>
      <c r="D289" s="51"/>
      <c r="E289" s="50"/>
      <c r="F289" s="51"/>
      <c r="G289" s="51"/>
      <c r="H289" s="4"/>
      <c r="I289" s="20"/>
      <c r="J289" s="18"/>
      <c r="K289" s="4"/>
      <c r="L289" s="51"/>
      <c r="M289" s="18"/>
      <c r="N289" s="51"/>
      <c r="O289" s="51"/>
      <c r="P289" s="51"/>
      <c r="Q289" s="51"/>
      <c r="R289" s="36"/>
      <c r="S289" s="79"/>
      <c r="T289" s="81" t="str">
        <f t="shared" si="163"/>
        <v/>
      </c>
      <c r="U289" s="79"/>
      <c r="V289" s="79"/>
      <c r="W289" s="91"/>
      <c r="X289" s="25">
        <f t="shared" si="164"/>
        <v>0</v>
      </c>
      <c r="Y289" s="25">
        <f t="shared" si="165"/>
        <v>0</v>
      </c>
      <c r="Z289" s="25" t="str">
        <f>IF(X289=1, "", IF(Y289&lt;SUM(Y290:$Y$500), "Empty Row", ""))</f>
        <v/>
      </c>
      <c r="AA289" s="25" t="str">
        <f t="shared" si="156"/>
        <v/>
      </c>
      <c r="AB289" s="25" t="str">
        <f t="shared" si="157"/>
        <v/>
      </c>
      <c r="AC289" s="38" t="str">
        <f t="shared" si="166"/>
        <v/>
      </c>
      <c r="AD289" s="38" t="str">
        <f t="shared" si="167"/>
        <v/>
      </c>
      <c r="AE289" s="38" t="str">
        <f t="shared" si="168"/>
        <v/>
      </c>
      <c r="AF289" s="38" t="str">
        <f t="shared" si="169"/>
        <v/>
      </c>
      <c r="AG289" s="38" t="str">
        <f t="shared" si="170"/>
        <v/>
      </c>
      <c r="AH289" s="26" t="str">
        <f t="shared" si="171"/>
        <v/>
      </c>
      <c r="AI289" s="25" t="str">
        <f t="shared" si="158"/>
        <v/>
      </c>
      <c r="AJ289" s="25" t="str">
        <f t="shared" si="159"/>
        <v/>
      </c>
      <c r="AK289" s="26" t="str">
        <f t="shared" si="172"/>
        <v/>
      </c>
      <c r="AL289" s="38" t="str">
        <f t="shared" si="173"/>
        <v/>
      </c>
      <c r="AM289" s="25" t="str">
        <f t="shared" si="160"/>
        <v/>
      </c>
      <c r="AN289" s="38" t="str">
        <f t="shared" si="174"/>
        <v/>
      </c>
      <c r="AO289" s="38" t="str">
        <f t="shared" si="175"/>
        <v/>
      </c>
      <c r="AP289" s="38" t="str">
        <f t="shared" si="176"/>
        <v/>
      </c>
      <c r="AQ289" s="38" t="str">
        <f t="shared" si="177"/>
        <v/>
      </c>
      <c r="AR289" s="25" t="str">
        <f t="shared" si="161"/>
        <v/>
      </c>
      <c r="AS289" s="25" t="str">
        <f t="shared" si="178"/>
        <v/>
      </c>
      <c r="AT289" s="25" t="str">
        <f t="shared" si="179"/>
        <v/>
      </c>
      <c r="AU289" s="25" t="str">
        <f t="shared" si="180"/>
        <v/>
      </c>
      <c r="AV289" s="60" t="str">
        <f t="shared" si="181"/>
        <v/>
      </c>
      <c r="AW289" s="61" t="str">
        <f t="shared" si="182"/>
        <v/>
      </c>
      <c r="AX289" s="56" t="str">
        <f t="shared" si="183"/>
        <v/>
      </c>
      <c r="AY289" s="61" t="str">
        <f t="shared" si="184"/>
        <v/>
      </c>
      <c r="AZ289" s="62" t="str">
        <f t="shared" si="185"/>
        <v/>
      </c>
      <c r="BA289" s="27" t="str">
        <f t="shared" si="186"/>
        <v/>
      </c>
      <c r="BB289" s="27" t="str">
        <f t="shared" si="187"/>
        <v/>
      </c>
      <c r="BC289" s="27" t="str">
        <f t="shared" si="188"/>
        <v/>
      </c>
      <c r="BD289" s="27" t="str">
        <f t="shared" si="189"/>
        <v/>
      </c>
      <c r="BE289" s="27" t="str">
        <f t="shared" si="190"/>
        <v/>
      </c>
      <c r="BF289" s="27" t="str">
        <f t="shared" si="191"/>
        <v/>
      </c>
      <c r="BG289" s="27" t="str">
        <f t="shared" si="192"/>
        <v/>
      </c>
      <c r="BH289" s="27" t="str">
        <f t="shared" si="193"/>
        <v/>
      </c>
      <c r="BI289" s="27" t="str">
        <f t="shared" si="194"/>
        <v/>
      </c>
      <c r="BJ289" s="27" t="str">
        <f t="shared" si="162"/>
        <v/>
      </c>
      <c r="BK289" s="79"/>
    </row>
    <row r="290" spans="1:63">
      <c r="A290" s="21"/>
      <c r="B290" s="18"/>
      <c r="C290" s="51"/>
      <c r="D290" s="51"/>
      <c r="E290" s="50"/>
      <c r="F290" s="51"/>
      <c r="G290" s="51"/>
      <c r="H290" s="4"/>
      <c r="I290" s="20"/>
      <c r="J290" s="18"/>
      <c r="K290" s="4"/>
      <c r="L290" s="51"/>
      <c r="M290" s="18"/>
      <c r="N290" s="51"/>
      <c r="O290" s="51"/>
      <c r="P290" s="51"/>
      <c r="Q290" s="51"/>
      <c r="R290" s="36"/>
      <c r="S290" s="79"/>
      <c r="T290" s="81" t="str">
        <f t="shared" si="163"/>
        <v/>
      </c>
      <c r="U290" s="79"/>
      <c r="V290" s="79"/>
      <c r="W290" s="91"/>
      <c r="X290" s="25">
        <f t="shared" si="164"/>
        <v>0</v>
      </c>
      <c r="Y290" s="25">
        <f t="shared" si="165"/>
        <v>0</v>
      </c>
      <c r="Z290" s="25" t="str">
        <f>IF(X290=1, "", IF(Y290&lt;SUM(Y291:$Y$500), "Empty Row", ""))</f>
        <v/>
      </c>
      <c r="AA290" s="25" t="str">
        <f t="shared" si="156"/>
        <v/>
      </c>
      <c r="AB290" s="25" t="str">
        <f t="shared" si="157"/>
        <v/>
      </c>
      <c r="AC290" s="38" t="str">
        <f t="shared" si="166"/>
        <v/>
      </c>
      <c r="AD290" s="38" t="str">
        <f t="shared" si="167"/>
        <v/>
      </c>
      <c r="AE290" s="38" t="str">
        <f t="shared" si="168"/>
        <v/>
      </c>
      <c r="AF290" s="38" t="str">
        <f t="shared" si="169"/>
        <v/>
      </c>
      <c r="AG290" s="38" t="str">
        <f t="shared" si="170"/>
        <v/>
      </c>
      <c r="AH290" s="26" t="str">
        <f t="shared" si="171"/>
        <v/>
      </c>
      <c r="AI290" s="25" t="str">
        <f t="shared" si="158"/>
        <v/>
      </c>
      <c r="AJ290" s="25" t="str">
        <f t="shared" si="159"/>
        <v/>
      </c>
      <c r="AK290" s="26" t="str">
        <f t="shared" si="172"/>
        <v/>
      </c>
      <c r="AL290" s="38" t="str">
        <f t="shared" si="173"/>
        <v/>
      </c>
      <c r="AM290" s="25" t="str">
        <f t="shared" si="160"/>
        <v/>
      </c>
      <c r="AN290" s="38" t="str">
        <f t="shared" si="174"/>
        <v/>
      </c>
      <c r="AO290" s="38" t="str">
        <f t="shared" si="175"/>
        <v/>
      </c>
      <c r="AP290" s="38" t="str">
        <f t="shared" si="176"/>
        <v/>
      </c>
      <c r="AQ290" s="38" t="str">
        <f t="shared" si="177"/>
        <v/>
      </c>
      <c r="AR290" s="25" t="str">
        <f t="shared" si="161"/>
        <v/>
      </c>
      <c r="AS290" s="25" t="str">
        <f t="shared" si="178"/>
        <v/>
      </c>
      <c r="AT290" s="25" t="str">
        <f t="shared" si="179"/>
        <v/>
      </c>
      <c r="AU290" s="25" t="str">
        <f t="shared" si="180"/>
        <v/>
      </c>
      <c r="AV290" s="60" t="str">
        <f t="shared" si="181"/>
        <v/>
      </c>
      <c r="AW290" s="61" t="str">
        <f t="shared" si="182"/>
        <v/>
      </c>
      <c r="AX290" s="56" t="str">
        <f t="shared" si="183"/>
        <v/>
      </c>
      <c r="AY290" s="61" t="str">
        <f t="shared" si="184"/>
        <v/>
      </c>
      <c r="AZ290" s="62" t="str">
        <f t="shared" si="185"/>
        <v/>
      </c>
      <c r="BA290" s="27" t="str">
        <f t="shared" si="186"/>
        <v/>
      </c>
      <c r="BB290" s="27" t="str">
        <f t="shared" si="187"/>
        <v/>
      </c>
      <c r="BC290" s="27" t="str">
        <f t="shared" si="188"/>
        <v/>
      </c>
      <c r="BD290" s="27" t="str">
        <f t="shared" si="189"/>
        <v/>
      </c>
      <c r="BE290" s="27" t="str">
        <f t="shared" si="190"/>
        <v/>
      </c>
      <c r="BF290" s="27" t="str">
        <f t="shared" si="191"/>
        <v/>
      </c>
      <c r="BG290" s="27" t="str">
        <f t="shared" si="192"/>
        <v/>
      </c>
      <c r="BH290" s="27" t="str">
        <f t="shared" si="193"/>
        <v/>
      </c>
      <c r="BI290" s="27" t="str">
        <f t="shared" si="194"/>
        <v/>
      </c>
      <c r="BJ290" s="27" t="str">
        <f t="shared" si="162"/>
        <v/>
      </c>
      <c r="BK290" s="79"/>
    </row>
    <row r="291" spans="1:63">
      <c r="A291" s="21"/>
      <c r="B291" s="18"/>
      <c r="C291" s="51"/>
      <c r="D291" s="51"/>
      <c r="E291" s="50"/>
      <c r="F291" s="51"/>
      <c r="G291" s="51"/>
      <c r="H291" s="4"/>
      <c r="I291" s="20"/>
      <c r="J291" s="18"/>
      <c r="K291" s="4"/>
      <c r="L291" s="51"/>
      <c r="M291" s="18"/>
      <c r="N291" s="51"/>
      <c r="O291" s="51"/>
      <c r="P291" s="51"/>
      <c r="Q291" s="51"/>
      <c r="R291" s="36"/>
      <c r="S291" s="79"/>
      <c r="T291" s="81" t="str">
        <f t="shared" si="163"/>
        <v/>
      </c>
      <c r="U291" s="79"/>
      <c r="V291" s="79"/>
      <c r="W291" s="91"/>
      <c r="X291" s="25">
        <f t="shared" si="164"/>
        <v>0</v>
      </c>
      <c r="Y291" s="25">
        <f t="shared" si="165"/>
        <v>0</v>
      </c>
      <c r="Z291" s="25" t="str">
        <f>IF(X291=1, "", IF(Y291&lt;SUM(Y292:$Y$500), "Empty Row", ""))</f>
        <v/>
      </c>
      <c r="AA291" s="25" t="str">
        <f t="shared" si="156"/>
        <v/>
      </c>
      <c r="AB291" s="25" t="str">
        <f t="shared" si="157"/>
        <v/>
      </c>
      <c r="AC291" s="38" t="str">
        <f t="shared" si="166"/>
        <v/>
      </c>
      <c r="AD291" s="38" t="str">
        <f t="shared" si="167"/>
        <v/>
      </c>
      <c r="AE291" s="38" t="str">
        <f t="shared" si="168"/>
        <v/>
      </c>
      <c r="AF291" s="38" t="str">
        <f t="shared" si="169"/>
        <v/>
      </c>
      <c r="AG291" s="38" t="str">
        <f t="shared" si="170"/>
        <v/>
      </c>
      <c r="AH291" s="26" t="str">
        <f t="shared" si="171"/>
        <v/>
      </c>
      <c r="AI291" s="25" t="str">
        <f t="shared" si="158"/>
        <v/>
      </c>
      <c r="AJ291" s="25" t="str">
        <f t="shared" si="159"/>
        <v/>
      </c>
      <c r="AK291" s="26" t="str">
        <f t="shared" si="172"/>
        <v/>
      </c>
      <c r="AL291" s="38" t="str">
        <f t="shared" si="173"/>
        <v/>
      </c>
      <c r="AM291" s="25" t="str">
        <f t="shared" si="160"/>
        <v/>
      </c>
      <c r="AN291" s="38" t="str">
        <f t="shared" si="174"/>
        <v/>
      </c>
      <c r="AO291" s="38" t="str">
        <f t="shared" si="175"/>
        <v/>
      </c>
      <c r="AP291" s="38" t="str">
        <f t="shared" si="176"/>
        <v/>
      </c>
      <c r="AQ291" s="38" t="str">
        <f t="shared" si="177"/>
        <v/>
      </c>
      <c r="AR291" s="25" t="str">
        <f t="shared" si="161"/>
        <v/>
      </c>
      <c r="AS291" s="25" t="str">
        <f t="shared" si="178"/>
        <v/>
      </c>
      <c r="AT291" s="25" t="str">
        <f t="shared" si="179"/>
        <v/>
      </c>
      <c r="AU291" s="25" t="str">
        <f t="shared" si="180"/>
        <v/>
      </c>
      <c r="AV291" s="60" t="str">
        <f t="shared" si="181"/>
        <v/>
      </c>
      <c r="AW291" s="61" t="str">
        <f t="shared" si="182"/>
        <v/>
      </c>
      <c r="AX291" s="56" t="str">
        <f t="shared" si="183"/>
        <v/>
      </c>
      <c r="AY291" s="61" t="str">
        <f t="shared" si="184"/>
        <v/>
      </c>
      <c r="AZ291" s="62" t="str">
        <f t="shared" si="185"/>
        <v/>
      </c>
      <c r="BA291" s="27" t="str">
        <f t="shared" si="186"/>
        <v/>
      </c>
      <c r="BB291" s="27" t="str">
        <f t="shared" si="187"/>
        <v/>
      </c>
      <c r="BC291" s="27" t="str">
        <f t="shared" si="188"/>
        <v/>
      </c>
      <c r="BD291" s="27" t="str">
        <f t="shared" si="189"/>
        <v/>
      </c>
      <c r="BE291" s="27" t="str">
        <f t="shared" si="190"/>
        <v/>
      </c>
      <c r="BF291" s="27" t="str">
        <f t="shared" si="191"/>
        <v/>
      </c>
      <c r="BG291" s="27" t="str">
        <f t="shared" si="192"/>
        <v/>
      </c>
      <c r="BH291" s="27" t="str">
        <f t="shared" si="193"/>
        <v/>
      </c>
      <c r="BI291" s="27" t="str">
        <f t="shared" si="194"/>
        <v/>
      </c>
      <c r="BJ291" s="27" t="str">
        <f t="shared" si="162"/>
        <v/>
      </c>
      <c r="BK291" s="79"/>
    </row>
    <row r="292" spans="1:63">
      <c r="A292" s="21"/>
      <c r="B292" s="18"/>
      <c r="C292" s="51"/>
      <c r="D292" s="51"/>
      <c r="E292" s="50"/>
      <c r="F292" s="51"/>
      <c r="G292" s="51"/>
      <c r="H292" s="4"/>
      <c r="I292" s="20"/>
      <c r="J292" s="18"/>
      <c r="K292" s="4"/>
      <c r="L292" s="51"/>
      <c r="M292" s="18"/>
      <c r="N292" s="51"/>
      <c r="O292" s="51"/>
      <c r="P292" s="51"/>
      <c r="Q292" s="51"/>
      <c r="R292" s="36"/>
      <c r="S292" s="79"/>
      <c r="T292" s="81" t="str">
        <f t="shared" si="163"/>
        <v/>
      </c>
      <c r="U292" s="79"/>
      <c r="V292" s="79"/>
      <c r="W292" s="91"/>
      <c r="X292" s="25">
        <f t="shared" si="164"/>
        <v>0</v>
      </c>
      <c r="Y292" s="25">
        <f t="shared" si="165"/>
        <v>0</v>
      </c>
      <c r="Z292" s="25" t="str">
        <f>IF(X292=1, "", IF(Y292&lt;SUM(Y293:$Y$500), "Empty Row", ""))</f>
        <v/>
      </c>
      <c r="AA292" s="25" t="str">
        <f t="shared" si="156"/>
        <v/>
      </c>
      <c r="AB292" s="25" t="str">
        <f t="shared" si="157"/>
        <v/>
      </c>
      <c r="AC292" s="38" t="str">
        <f t="shared" si="166"/>
        <v/>
      </c>
      <c r="AD292" s="38" t="str">
        <f t="shared" si="167"/>
        <v/>
      </c>
      <c r="AE292" s="38" t="str">
        <f t="shared" si="168"/>
        <v/>
      </c>
      <c r="AF292" s="38" t="str">
        <f t="shared" si="169"/>
        <v/>
      </c>
      <c r="AG292" s="38" t="str">
        <f t="shared" si="170"/>
        <v/>
      </c>
      <c r="AH292" s="26" t="str">
        <f t="shared" si="171"/>
        <v/>
      </c>
      <c r="AI292" s="25" t="str">
        <f t="shared" si="158"/>
        <v/>
      </c>
      <c r="AJ292" s="25" t="str">
        <f t="shared" si="159"/>
        <v/>
      </c>
      <c r="AK292" s="26" t="str">
        <f t="shared" si="172"/>
        <v/>
      </c>
      <c r="AL292" s="38" t="str">
        <f t="shared" si="173"/>
        <v/>
      </c>
      <c r="AM292" s="25" t="str">
        <f t="shared" si="160"/>
        <v/>
      </c>
      <c r="AN292" s="38" t="str">
        <f t="shared" si="174"/>
        <v/>
      </c>
      <c r="AO292" s="38" t="str">
        <f t="shared" si="175"/>
        <v/>
      </c>
      <c r="AP292" s="38" t="str">
        <f t="shared" si="176"/>
        <v/>
      </c>
      <c r="AQ292" s="38" t="str">
        <f t="shared" si="177"/>
        <v/>
      </c>
      <c r="AR292" s="25" t="str">
        <f t="shared" si="161"/>
        <v/>
      </c>
      <c r="AS292" s="25" t="str">
        <f t="shared" si="178"/>
        <v/>
      </c>
      <c r="AT292" s="25" t="str">
        <f t="shared" si="179"/>
        <v/>
      </c>
      <c r="AU292" s="25" t="str">
        <f t="shared" si="180"/>
        <v/>
      </c>
      <c r="AV292" s="60" t="str">
        <f t="shared" si="181"/>
        <v/>
      </c>
      <c r="AW292" s="61" t="str">
        <f t="shared" si="182"/>
        <v/>
      </c>
      <c r="AX292" s="56" t="str">
        <f t="shared" si="183"/>
        <v/>
      </c>
      <c r="AY292" s="61" t="str">
        <f t="shared" si="184"/>
        <v/>
      </c>
      <c r="AZ292" s="62" t="str">
        <f t="shared" si="185"/>
        <v/>
      </c>
      <c r="BA292" s="27" t="str">
        <f t="shared" si="186"/>
        <v/>
      </c>
      <c r="BB292" s="27" t="str">
        <f t="shared" si="187"/>
        <v/>
      </c>
      <c r="BC292" s="27" t="str">
        <f t="shared" si="188"/>
        <v/>
      </c>
      <c r="BD292" s="27" t="str">
        <f t="shared" si="189"/>
        <v/>
      </c>
      <c r="BE292" s="27" t="str">
        <f t="shared" si="190"/>
        <v/>
      </c>
      <c r="BF292" s="27" t="str">
        <f t="shared" si="191"/>
        <v/>
      </c>
      <c r="BG292" s="27" t="str">
        <f t="shared" si="192"/>
        <v/>
      </c>
      <c r="BH292" s="27" t="str">
        <f t="shared" si="193"/>
        <v/>
      </c>
      <c r="BI292" s="27" t="str">
        <f t="shared" si="194"/>
        <v/>
      </c>
      <c r="BJ292" s="27" t="str">
        <f t="shared" si="162"/>
        <v/>
      </c>
      <c r="BK292" s="79"/>
    </row>
    <row r="293" spans="1:63">
      <c r="A293" s="21"/>
      <c r="B293" s="18"/>
      <c r="C293" s="51"/>
      <c r="D293" s="51"/>
      <c r="E293" s="50"/>
      <c r="F293" s="51"/>
      <c r="G293" s="51"/>
      <c r="H293" s="4"/>
      <c r="I293" s="20"/>
      <c r="J293" s="18"/>
      <c r="K293" s="4"/>
      <c r="L293" s="51"/>
      <c r="M293" s="18"/>
      <c r="N293" s="51"/>
      <c r="O293" s="51"/>
      <c r="P293" s="51"/>
      <c r="Q293" s="51"/>
      <c r="R293" s="36"/>
      <c r="S293" s="79"/>
      <c r="T293" s="81" t="str">
        <f t="shared" si="163"/>
        <v/>
      </c>
      <c r="U293" s="79"/>
      <c r="V293" s="79"/>
      <c r="W293" s="91"/>
      <c r="X293" s="25">
        <f t="shared" si="164"/>
        <v>0</v>
      </c>
      <c r="Y293" s="25">
        <f t="shared" si="165"/>
        <v>0</v>
      </c>
      <c r="Z293" s="25" t="str">
        <f>IF(X293=1, "", IF(Y293&lt;SUM(Y294:$Y$500), "Empty Row", ""))</f>
        <v/>
      </c>
      <c r="AA293" s="25" t="str">
        <f t="shared" si="156"/>
        <v/>
      </c>
      <c r="AB293" s="25" t="str">
        <f t="shared" si="157"/>
        <v/>
      </c>
      <c r="AC293" s="38" t="str">
        <f t="shared" si="166"/>
        <v/>
      </c>
      <c r="AD293" s="38" t="str">
        <f t="shared" si="167"/>
        <v/>
      </c>
      <c r="AE293" s="38" t="str">
        <f t="shared" si="168"/>
        <v/>
      </c>
      <c r="AF293" s="38" t="str">
        <f t="shared" si="169"/>
        <v/>
      </c>
      <c r="AG293" s="38" t="str">
        <f t="shared" si="170"/>
        <v/>
      </c>
      <c r="AH293" s="26" t="str">
        <f t="shared" si="171"/>
        <v/>
      </c>
      <c r="AI293" s="25" t="str">
        <f t="shared" si="158"/>
        <v/>
      </c>
      <c r="AJ293" s="25" t="str">
        <f t="shared" si="159"/>
        <v/>
      </c>
      <c r="AK293" s="26" t="str">
        <f t="shared" si="172"/>
        <v/>
      </c>
      <c r="AL293" s="38" t="str">
        <f t="shared" si="173"/>
        <v/>
      </c>
      <c r="AM293" s="25" t="str">
        <f t="shared" si="160"/>
        <v/>
      </c>
      <c r="AN293" s="38" t="str">
        <f t="shared" si="174"/>
        <v/>
      </c>
      <c r="AO293" s="38" t="str">
        <f t="shared" si="175"/>
        <v/>
      </c>
      <c r="AP293" s="38" t="str">
        <f t="shared" si="176"/>
        <v/>
      </c>
      <c r="AQ293" s="38" t="str">
        <f t="shared" si="177"/>
        <v/>
      </c>
      <c r="AR293" s="25" t="str">
        <f t="shared" si="161"/>
        <v/>
      </c>
      <c r="AS293" s="25" t="str">
        <f t="shared" si="178"/>
        <v/>
      </c>
      <c r="AT293" s="25" t="str">
        <f t="shared" si="179"/>
        <v/>
      </c>
      <c r="AU293" s="25" t="str">
        <f t="shared" si="180"/>
        <v/>
      </c>
      <c r="AV293" s="60" t="str">
        <f t="shared" si="181"/>
        <v/>
      </c>
      <c r="AW293" s="61" t="str">
        <f t="shared" si="182"/>
        <v/>
      </c>
      <c r="AX293" s="56" t="str">
        <f t="shared" si="183"/>
        <v/>
      </c>
      <c r="AY293" s="61" t="str">
        <f t="shared" si="184"/>
        <v/>
      </c>
      <c r="AZ293" s="62" t="str">
        <f t="shared" si="185"/>
        <v/>
      </c>
      <c r="BA293" s="27" t="str">
        <f t="shared" si="186"/>
        <v/>
      </c>
      <c r="BB293" s="27" t="str">
        <f t="shared" si="187"/>
        <v/>
      </c>
      <c r="BC293" s="27" t="str">
        <f t="shared" si="188"/>
        <v/>
      </c>
      <c r="BD293" s="27" t="str">
        <f t="shared" si="189"/>
        <v/>
      </c>
      <c r="BE293" s="27" t="str">
        <f t="shared" si="190"/>
        <v/>
      </c>
      <c r="BF293" s="27" t="str">
        <f t="shared" si="191"/>
        <v/>
      </c>
      <c r="BG293" s="27" t="str">
        <f t="shared" si="192"/>
        <v/>
      </c>
      <c r="BH293" s="27" t="str">
        <f t="shared" si="193"/>
        <v/>
      </c>
      <c r="BI293" s="27" t="str">
        <f t="shared" si="194"/>
        <v/>
      </c>
      <c r="BJ293" s="27" t="str">
        <f t="shared" si="162"/>
        <v/>
      </c>
      <c r="BK293" s="79"/>
    </row>
    <row r="294" spans="1:63">
      <c r="A294" s="21"/>
      <c r="B294" s="18"/>
      <c r="C294" s="51"/>
      <c r="D294" s="51"/>
      <c r="E294" s="50"/>
      <c r="F294" s="51"/>
      <c r="G294" s="51"/>
      <c r="H294" s="4"/>
      <c r="I294" s="20"/>
      <c r="J294" s="18"/>
      <c r="K294" s="4"/>
      <c r="L294" s="51"/>
      <c r="M294" s="18"/>
      <c r="N294" s="51"/>
      <c r="O294" s="51"/>
      <c r="P294" s="51"/>
      <c r="Q294" s="51"/>
      <c r="R294" s="36"/>
      <c r="S294" s="79"/>
      <c r="T294" s="81" t="str">
        <f t="shared" si="163"/>
        <v/>
      </c>
      <c r="U294" s="79"/>
      <c r="V294" s="79"/>
      <c r="W294" s="91"/>
      <c r="X294" s="25">
        <f t="shared" si="164"/>
        <v>0</v>
      </c>
      <c r="Y294" s="25">
        <f t="shared" si="165"/>
        <v>0</v>
      </c>
      <c r="Z294" s="25" t="str">
        <f>IF(X294=1, "", IF(Y294&lt;SUM(Y295:$Y$500), "Empty Row", ""))</f>
        <v/>
      </c>
      <c r="AA294" s="25" t="str">
        <f t="shared" si="156"/>
        <v/>
      </c>
      <c r="AB294" s="25" t="str">
        <f t="shared" si="157"/>
        <v/>
      </c>
      <c r="AC294" s="38" t="str">
        <f t="shared" si="166"/>
        <v/>
      </c>
      <c r="AD294" s="38" t="str">
        <f t="shared" si="167"/>
        <v/>
      </c>
      <c r="AE294" s="38" t="str">
        <f t="shared" si="168"/>
        <v/>
      </c>
      <c r="AF294" s="38" t="str">
        <f t="shared" si="169"/>
        <v/>
      </c>
      <c r="AG294" s="38" t="str">
        <f t="shared" si="170"/>
        <v/>
      </c>
      <c r="AH294" s="26" t="str">
        <f t="shared" si="171"/>
        <v/>
      </c>
      <c r="AI294" s="25" t="str">
        <f t="shared" si="158"/>
        <v/>
      </c>
      <c r="AJ294" s="25" t="str">
        <f t="shared" si="159"/>
        <v/>
      </c>
      <c r="AK294" s="26" t="str">
        <f t="shared" si="172"/>
        <v/>
      </c>
      <c r="AL294" s="38" t="str">
        <f t="shared" si="173"/>
        <v/>
      </c>
      <c r="AM294" s="25" t="str">
        <f t="shared" si="160"/>
        <v/>
      </c>
      <c r="AN294" s="38" t="str">
        <f t="shared" si="174"/>
        <v/>
      </c>
      <c r="AO294" s="38" t="str">
        <f t="shared" si="175"/>
        <v/>
      </c>
      <c r="AP294" s="38" t="str">
        <f t="shared" si="176"/>
        <v/>
      </c>
      <c r="AQ294" s="38" t="str">
        <f t="shared" si="177"/>
        <v/>
      </c>
      <c r="AR294" s="25" t="str">
        <f t="shared" si="161"/>
        <v/>
      </c>
      <c r="AS294" s="25" t="str">
        <f t="shared" si="178"/>
        <v/>
      </c>
      <c r="AT294" s="25" t="str">
        <f t="shared" si="179"/>
        <v/>
      </c>
      <c r="AU294" s="25" t="str">
        <f t="shared" si="180"/>
        <v/>
      </c>
      <c r="AV294" s="60" t="str">
        <f t="shared" si="181"/>
        <v/>
      </c>
      <c r="AW294" s="61" t="str">
        <f t="shared" si="182"/>
        <v/>
      </c>
      <c r="AX294" s="56" t="str">
        <f t="shared" si="183"/>
        <v/>
      </c>
      <c r="AY294" s="61" t="str">
        <f t="shared" si="184"/>
        <v/>
      </c>
      <c r="AZ294" s="62" t="str">
        <f t="shared" si="185"/>
        <v/>
      </c>
      <c r="BA294" s="27" t="str">
        <f t="shared" si="186"/>
        <v/>
      </c>
      <c r="BB294" s="27" t="str">
        <f t="shared" si="187"/>
        <v/>
      </c>
      <c r="BC294" s="27" t="str">
        <f t="shared" si="188"/>
        <v/>
      </c>
      <c r="BD294" s="27" t="str">
        <f t="shared" si="189"/>
        <v/>
      </c>
      <c r="BE294" s="27" t="str">
        <f t="shared" si="190"/>
        <v/>
      </c>
      <c r="BF294" s="27" t="str">
        <f t="shared" si="191"/>
        <v/>
      </c>
      <c r="BG294" s="27" t="str">
        <f t="shared" si="192"/>
        <v/>
      </c>
      <c r="BH294" s="27" t="str">
        <f t="shared" si="193"/>
        <v/>
      </c>
      <c r="BI294" s="27" t="str">
        <f t="shared" si="194"/>
        <v/>
      </c>
      <c r="BJ294" s="27" t="str">
        <f t="shared" si="162"/>
        <v/>
      </c>
      <c r="BK294" s="79"/>
    </row>
    <row r="295" spans="1:63">
      <c r="A295" s="21"/>
      <c r="B295" s="18"/>
      <c r="C295" s="51"/>
      <c r="D295" s="51"/>
      <c r="E295" s="50"/>
      <c r="F295" s="51"/>
      <c r="G295" s="51"/>
      <c r="H295" s="4"/>
      <c r="I295" s="20"/>
      <c r="J295" s="18"/>
      <c r="K295" s="4"/>
      <c r="L295" s="51"/>
      <c r="M295" s="18"/>
      <c r="N295" s="51"/>
      <c r="O295" s="51"/>
      <c r="P295" s="51"/>
      <c r="Q295" s="51"/>
      <c r="R295" s="36"/>
      <c r="S295" s="79"/>
      <c r="T295" s="81" t="str">
        <f t="shared" si="163"/>
        <v/>
      </c>
      <c r="U295" s="79"/>
      <c r="V295" s="79"/>
      <c r="W295" s="91"/>
      <c r="X295" s="25">
        <f t="shared" si="164"/>
        <v>0</v>
      </c>
      <c r="Y295" s="25">
        <f t="shared" si="165"/>
        <v>0</v>
      </c>
      <c r="Z295" s="25" t="str">
        <f>IF(X295=1, "", IF(Y295&lt;SUM(Y296:$Y$500), "Empty Row", ""))</f>
        <v/>
      </c>
      <c r="AA295" s="25" t="str">
        <f t="shared" si="156"/>
        <v/>
      </c>
      <c r="AB295" s="25" t="str">
        <f t="shared" si="157"/>
        <v/>
      </c>
      <c r="AC295" s="38" t="str">
        <f t="shared" si="166"/>
        <v/>
      </c>
      <c r="AD295" s="38" t="str">
        <f t="shared" si="167"/>
        <v/>
      </c>
      <c r="AE295" s="38" t="str">
        <f t="shared" si="168"/>
        <v/>
      </c>
      <c r="AF295" s="38" t="str">
        <f t="shared" si="169"/>
        <v/>
      </c>
      <c r="AG295" s="38" t="str">
        <f t="shared" si="170"/>
        <v/>
      </c>
      <c r="AH295" s="26" t="str">
        <f t="shared" si="171"/>
        <v/>
      </c>
      <c r="AI295" s="25" t="str">
        <f t="shared" si="158"/>
        <v/>
      </c>
      <c r="AJ295" s="25" t="str">
        <f t="shared" si="159"/>
        <v/>
      </c>
      <c r="AK295" s="26" t="str">
        <f t="shared" si="172"/>
        <v/>
      </c>
      <c r="AL295" s="38" t="str">
        <f t="shared" si="173"/>
        <v/>
      </c>
      <c r="AM295" s="25" t="str">
        <f t="shared" si="160"/>
        <v/>
      </c>
      <c r="AN295" s="38" t="str">
        <f t="shared" si="174"/>
        <v/>
      </c>
      <c r="AO295" s="38" t="str">
        <f t="shared" si="175"/>
        <v/>
      </c>
      <c r="AP295" s="38" t="str">
        <f t="shared" si="176"/>
        <v/>
      </c>
      <c r="AQ295" s="38" t="str">
        <f t="shared" si="177"/>
        <v/>
      </c>
      <c r="AR295" s="25" t="str">
        <f t="shared" si="161"/>
        <v/>
      </c>
      <c r="AS295" s="25" t="str">
        <f t="shared" si="178"/>
        <v/>
      </c>
      <c r="AT295" s="25" t="str">
        <f t="shared" si="179"/>
        <v/>
      </c>
      <c r="AU295" s="25" t="str">
        <f t="shared" si="180"/>
        <v/>
      </c>
      <c r="AV295" s="60" t="str">
        <f t="shared" si="181"/>
        <v/>
      </c>
      <c r="AW295" s="61" t="str">
        <f t="shared" si="182"/>
        <v/>
      </c>
      <c r="AX295" s="56" t="str">
        <f t="shared" si="183"/>
        <v/>
      </c>
      <c r="AY295" s="61" t="str">
        <f t="shared" si="184"/>
        <v/>
      </c>
      <c r="AZ295" s="62" t="str">
        <f t="shared" si="185"/>
        <v/>
      </c>
      <c r="BA295" s="27" t="str">
        <f t="shared" si="186"/>
        <v/>
      </c>
      <c r="BB295" s="27" t="str">
        <f t="shared" si="187"/>
        <v/>
      </c>
      <c r="BC295" s="27" t="str">
        <f t="shared" si="188"/>
        <v/>
      </c>
      <c r="BD295" s="27" t="str">
        <f t="shared" si="189"/>
        <v/>
      </c>
      <c r="BE295" s="27" t="str">
        <f t="shared" si="190"/>
        <v/>
      </c>
      <c r="BF295" s="27" t="str">
        <f t="shared" si="191"/>
        <v/>
      </c>
      <c r="BG295" s="27" t="str">
        <f t="shared" si="192"/>
        <v/>
      </c>
      <c r="BH295" s="27" t="str">
        <f t="shared" si="193"/>
        <v/>
      </c>
      <c r="BI295" s="27" t="str">
        <f t="shared" si="194"/>
        <v/>
      </c>
      <c r="BJ295" s="27" t="str">
        <f t="shared" si="162"/>
        <v/>
      </c>
      <c r="BK295" s="79"/>
    </row>
    <row r="296" spans="1:63">
      <c r="A296" s="21"/>
      <c r="B296" s="18"/>
      <c r="C296" s="51"/>
      <c r="D296" s="51"/>
      <c r="E296" s="50"/>
      <c r="F296" s="51"/>
      <c r="G296" s="51"/>
      <c r="H296" s="4"/>
      <c r="I296" s="20"/>
      <c r="J296" s="18"/>
      <c r="K296" s="4"/>
      <c r="L296" s="51"/>
      <c r="M296" s="18"/>
      <c r="N296" s="51"/>
      <c r="O296" s="51"/>
      <c r="P296" s="51"/>
      <c r="Q296" s="51"/>
      <c r="R296" s="36"/>
      <c r="S296" s="79"/>
      <c r="T296" s="81" t="str">
        <f t="shared" si="163"/>
        <v/>
      </c>
      <c r="U296" s="79"/>
      <c r="V296" s="79"/>
      <c r="W296" s="91"/>
      <c r="X296" s="25">
        <f t="shared" si="164"/>
        <v>0</v>
      </c>
      <c r="Y296" s="25">
        <f t="shared" si="165"/>
        <v>0</v>
      </c>
      <c r="Z296" s="25" t="str">
        <f>IF(X296=1, "", IF(Y296&lt;SUM(Y297:$Y$500), "Empty Row", ""))</f>
        <v/>
      </c>
      <c r="AA296" s="25" t="str">
        <f t="shared" si="156"/>
        <v/>
      </c>
      <c r="AB296" s="25" t="str">
        <f t="shared" si="157"/>
        <v/>
      </c>
      <c r="AC296" s="38" t="str">
        <f t="shared" si="166"/>
        <v/>
      </c>
      <c r="AD296" s="38" t="str">
        <f t="shared" si="167"/>
        <v/>
      </c>
      <c r="AE296" s="38" t="str">
        <f t="shared" si="168"/>
        <v/>
      </c>
      <c r="AF296" s="38" t="str">
        <f t="shared" si="169"/>
        <v/>
      </c>
      <c r="AG296" s="38" t="str">
        <f t="shared" si="170"/>
        <v/>
      </c>
      <c r="AH296" s="26" t="str">
        <f t="shared" si="171"/>
        <v/>
      </c>
      <c r="AI296" s="25" t="str">
        <f t="shared" si="158"/>
        <v/>
      </c>
      <c r="AJ296" s="25" t="str">
        <f t="shared" si="159"/>
        <v/>
      </c>
      <c r="AK296" s="26" t="str">
        <f t="shared" si="172"/>
        <v/>
      </c>
      <c r="AL296" s="38" t="str">
        <f t="shared" si="173"/>
        <v/>
      </c>
      <c r="AM296" s="25" t="str">
        <f t="shared" si="160"/>
        <v/>
      </c>
      <c r="AN296" s="38" t="str">
        <f t="shared" si="174"/>
        <v/>
      </c>
      <c r="AO296" s="38" t="str">
        <f t="shared" si="175"/>
        <v/>
      </c>
      <c r="AP296" s="38" t="str">
        <f t="shared" si="176"/>
        <v/>
      </c>
      <c r="AQ296" s="38" t="str">
        <f t="shared" si="177"/>
        <v/>
      </c>
      <c r="AR296" s="25" t="str">
        <f t="shared" si="161"/>
        <v/>
      </c>
      <c r="AS296" s="25" t="str">
        <f t="shared" si="178"/>
        <v/>
      </c>
      <c r="AT296" s="25" t="str">
        <f t="shared" si="179"/>
        <v/>
      </c>
      <c r="AU296" s="25" t="str">
        <f t="shared" si="180"/>
        <v/>
      </c>
      <c r="AV296" s="60" t="str">
        <f t="shared" si="181"/>
        <v/>
      </c>
      <c r="AW296" s="61" t="str">
        <f t="shared" si="182"/>
        <v/>
      </c>
      <c r="AX296" s="56" t="str">
        <f t="shared" si="183"/>
        <v/>
      </c>
      <c r="AY296" s="61" t="str">
        <f t="shared" si="184"/>
        <v/>
      </c>
      <c r="AZ296" s="62" t="str">
        <f t="shared" si="185"/>
        <v/>
      </c>
      <c r="BA296" s="27" t="str">
        <f t="shared" si="186"/>
        <v/>
      </c>
      <c r="BB296" s="27" t="str">
        <f t="shared" si="187"/>
        <v/>
      </c>
      <c r="BC296" s="27" t="str">
        <f t="shared" si="188"/>
        <v/>
      </c>
      <c r="BD296" s="27" t="str">
        <f t="shared" si="189"/>
        <v/>
      </c>
      <c r="BE296" s="27" t="str">
        <f t="shared" si="190"/>
        <v/>
      </c>
      <c r="BF296" s="27" t="str">
        <f t="shared" si="191"/>
        <v/>
      </c>
      <c r="BG296" s="27" t="str">
        <f t="shared" si="192"/>
        <v/>
      </c>
      <c r="BH296" s="27" t="str">
        <f t="shared" si="193"/>
        <v/>
      </c>
      <c r="BI296" s="27" t="str">
        <f t="shared" si="194"/>
        <v/>
      </c>
      <c r="BJ296" s="27" t="str">
        <f t="shared" si="162"/>
        <v/>
      </c>
      <c r="BK296" s="79"/>
    </row>
    <row r="297" spans="1:63">
      <c r="A297" s="21"/>
      <c r="B297" s="18"/>
      <c r="C297" s="51"/>
      <c r="D297" s="51"/>
      <c r="E297" s="50"/>
      <c r="F297" s="51"/>
      <c r="G297" s="51"/>
      <c r="H297" s="4"/>
      <c r="I297" s="20"/>
      <c r="J297" s="18"/>
      <c r="K297" s="4"/>
      <c r="L297" s="51"/>
      <c r="M297" s="18"/>
      <c r="N297" s="51"/>
      <c r="O297" s="51"/>
      <c r="P297" s="51"/>
      <c r="Q297" s="51"/>
      <c r="R297" s="36"/>
      <c r="S297" s="79"/>
      <c r="T297" s="81" t="str">
        <f t="shared" si="163"/>
        <v/>
      </c>
      <c r="U297" s="79"/>
      <c r="V297" s="79"/>
      <c r="W297" s="91"/>
      <c r="X297" s="25">
        <f t="shared" si="164"/>
        <v>0</v>
      </c>
      <c r="Y297" s="25">
        <f t="shared" si="165"/>
        <v>0</v>
      </c>
      <c r="Z297" s="25" t="str">
        <f>IF(X297=1, "", IF(Y297&lt;SUM(Y298:$Y$500), "Empty Row", ""))</f>
        <v/>
      </c>
      <c r="AA297" s="25" t="str">
        <f t="shared" si="156"/>
        <v/>
      </c>
      <c r="AB297" s="25" t="str">
        <f t="shared" si="157"/>
        <v/>
      </c>
      <c r="AC297" s="38" t="str">
        <f t="shared" si="166"/>
        <v/>
      </c>
      <c r="AD297" s="38" t="str">
        <f t="shared" si="167"/>
        <v/>
      </c>
      <c r="AE297" s="38" t="str">
        <f t="shared" si="168"/>
        <v/>
      </c>
      <c r="AF297" s="38" t="str">
        <f t="shared" si="169"/>
        <v/>
      </c>
      <c r="AG297" s="38" t="str">
        <f t="shared" si="170"/>
        <v/>
      </c>
      <c r="AH297" s="26" t="str">
        <f t="shared" si="171"/>
        <v/>
      </c>
      <c r="AI297" s="25" t="str">
        <f t="shared" si="158"/>
        <v/>
      </c>
      <c r="AJ297" s="25" t="str">
        <f t="shared" si="159"/>
        <v/>
      </c>
      <c r="AK297" s="26" t="str">
        <f t="shared" si="172"/>
        <v/>
      </c>
      <c r="AL297" s="38" t="str">
        <f t="shared" si="173"/>
        <v/>
      </c>
      <c r="AM297" s="25" t="str">
        <f t="shared" si="160"/>
        <v/>
      </c>
      <c r="AN297" s="38" t="str">
        <f t="shared" si="174"/>
        <v/>
      </c>
      <c r="AO297" s="38" t="str">
        <f t="shared" si="175"/>
        <v/>
      </c>
      <c r="AP297" s="38" t="str">
        <f t="shared" si="176"/>
        <v/>
      </c>
      <c r="AQ297" s="38" t="str">
        <f t="shared" si="177"/>
        <v/>
      </c>
      <c r="AR297" s="25" t="str">
        <f t="shared" si="161"/>
        <v/>
      </c>
      <c r="AS297" s="25" t="str">
        <f t="shared" si="178"/>
        <v/>
      </c>
      <c r="AT297" s="25" t="str">
        <f t="shared" si="179"/>
        <v/>
      </c>
      <c r="AU297" s="25" t="str">
        <f t="shared" si="180"/>
        <v/>
      </c>
      <c r="AV297" s="60" t="str">
        <f t="shared" si="181"/>
        <v/>
      </c>
      <c r="AW297" s="61" t="str">
        <f t="shared" si="182"/>
        <v/>
      </c>
      <c r="AX297" s="56" t="str">
        <f t="shared" si="183"/>
        <v/>
      </c>
      <c r="AY297" s="61" t="str">
        <f t="shared" si="184"/>
        <v/>
      </c>
      <c r="AZ297" s="62" t="str">
        <f t="shared" si="185"/>
        <v/>
      </c>
      <c r="BA297" s="27" t="str">
        <f t="shared" si="186"/>
        <v/>
      </c>
      <c r="BB297" s="27" t="str">
        <f t="shared" si="187"/>
        <v/>
      </c>
      <c r="BC297" s="27" t="str">
        <f t="shared" si="188"/>
        <v/>
      </c>
      <c r="BD297" s="27" t="str">
        <f t="shared" si="189"/>
        <v/>
      </c>
      <c r="BE297" s="27" t="str">
        <f t="shared" si="190"/>
        <v/>
      </c>
      <c r="BF297" s="27" t="str">
        <f t="shared" si="191"/>
        <v/>
      </c>
      <c r="BG297" s="27" t="str">
        <f t="shared" si="192"/>
        <v/>
      </c>
      <c r="BH297" s="27" t="str">
        <f t="shared" si="193"/>
        <v/>
      </c>
      <c r="BI297" s="27" t="str">
        <f t="shared" si="194"/>
        <v/>
      </c>
      <c r="BJ297" s="27" t="str">
        <f t="shared" si="162"/>
        <v/>
      </c>
      <c r="BK297" s="79"/>
    </row>
    <row r="298" spans="1:63">
      <c r="A298" s="21"/>
      <c r="B298" s="18"/>
      <c r="C298" s="51"/>
      <c r="D298" s="51"/>
      <c r="E298" s="50"/>
      <c r="F298" s="51"/>
      <c r="G298" s="51"/>
      <c r="H298" s="4"/>
      <c r="I298" s="20"/>
      <c r="J298" s="18"/>
      <c r="K298" s="4"/>
      <c r="L298" s="51"/>
      <c r="M298" s="18"/>
      <c r="N298" s="51"/>
      <c r="O298" s="51"/>
      <c r="P298" s="51"/>
      <c r="Q298" s="51"/>
      <c r="R298" s="36"/>
      <c r="S298" s="79"/>
      <c r="T298" s="81" t="str">
        <f t="shared" si="163"/>
        <v/>
      </c>
      <c r="U298" s="79"/>
      <c r="V298" s="79"/>
      <c r="W298" s="91"/>
      <c r="X298" s="25">
        <f t="shared" si="164"/>
        <v>0</v>
      </c>
      <c r="Y298" s="25">
        <f t="shared" si="165"/>
        <v>0</v>
      </c>
      <c r="Z298" s="25" t="str">
        <f>IF(X298=1, "", IF(Y298&lt;SUM(Y299:$Y$500), "Empty Row", ""))</f>
        <v/>
      </c>
      <c r="AA298" s="25" t="str">
        <f t="shared" si="156"/>
        <v/>
      </c>
      <c r="AB298" s="25" t="str">
        <f t="shared" si="157"/>
        <v/>
      </c>
      <c r="AC298" s="38" t="str">
        <f t="shared" si="166"/>
        <v/>
      </c>
      <c r="AD298" s="38" t="str">
        <f t="shared" si="167"/>
        <v/>
      </c>
      <c r="AE298" s="38" t="str">
        <f t="shared" si="168"/>
        <v/>
      </c>
      <c r="AF298" s="38" t="str">
        <f t="shared" si="169"/>
        <v/>
      </c>
      <c r="AG298" s="38" t="str">
        <f t="shared" si="170"/>
        <v/>
      </c>
      <c r="AH298" s="26" t="str">
        <f t="shared" si="171"/>
        <v/>
      </c>
      <c r="AI298" s="25" t="str">
        <f t="shared" si="158"/>
        <v/>
      </c>
      <c r="AJ298" s="25" t="str">
        <f t="shared" si="159"/>
        <v/>
      </c>
      <c r="AK298" s="26" t="str">
        <f t="shared" si="172"/>
        <v/>
      </c>
      <c r="AL298" s="38" t="str">
        <f t="shared" si="173"/>
        <v/>
      </c>
      <c r="AM298" s="25" t="str">
        <f t="shared" si="160"/>
        <v/>
      </c>
      <c r="AN298" s="38" t="str">
        <f t="shared" si="174"/>
        <v/>
      </c>
      <c r="AO298" s="38" t="str">
        <f t="shared" si="175"/>
        <v/>
      </c>
      <c r="AP298" s="38" t="str">
        <f t="shared" si="176"/>
        <v/>
      </c>
      <c r="AQ298" s="38" t="str">
        <f t="shared" si="177"/>
        <v/>
      </c>
      <c r="AR298" s="25" t="str">
        <f t="shared" si="161"/>
        <v/>
      </c>
      <c r="AS298" s="25" t="str">
        <f t="shared" si="178"/>
        <v/>
      </c>
      <c r="AT298" s="25" t="str">
        <f t="shared" si="179"/>
        <v/>
      </c>
      <c r="AU298" s="25" t="str">
        <f t="shared" si="180"/>
        <v/>
      </c>
      <c r="AV298" s="60" t="str">
        <f t="shared" si="181"/>
        <v/>
      </c>
      <c r="AW298" s="61" t="str">
        <f t="shared" si="182"/>
        <v/>
      </c>
      <c r="AX298" s="56" t="str">
        <f t="shared" si="183"/>
        <v/>
      </c>
      <c r="AY298" s="61" t="str">
        <f t="shared" si="184"/>
        <v/>
      </c>
      <c r="AZ298" s="62" t="str">
        <f t="shared" si="185"/>
        <v/>
      </c>
      <c r="BA298" s="27" t="str">
        <f t="shared" si="186"/>
        <v/>
      </c>
      <c r="BB298" s="27" t="str">
        <f t="shared" si="187"/>
        <v/>
      </c>
      <c r="BC298" s="27" t="str">
        <f t="shared" si="188"/>
        <v/>
      </c>
      <c r="BD298" s="27" t="str">
        <f t="shared" si="189"/>
        <v/>
      </c>
      <c r="BE298" s="27" t="str">
        <f t="shared" si="190"/>
        <v/>
      </c>
      <c r="BF298" s="27" t="str">
        <f t="shared" si="191"/>
        <v/>
      </c>
      <c r="BG298" s="27" t="str">
        <f t="shared" si="192"/>
        <v/>
      </c>
      <c r="BH298" s="27" t="str">
        <f t="shared" si="193"/>
        <v/>
      </c>
      <c r="BI298" s="27" t="str">
        <f t="shared" si="194"/>
        <v/>
      </c>
      <c r="BJ298" s="27" t="str">
        <f t="shared" si="162"/>
        <v/>
      </c>
      <c r="BK298" s="79"/>
    </row>
    <row r="299" spans="1:63">
      <c r="A299" s="21"/>
      <c r="B299" s="18"/>
      <c r="C299" s="51"/>
      <c r="D299" s="51"/>
      <c r="E299" s="50"/>
      <c r="F299" s="51"/>
      <c r="G299" s="51"/>
      <c r="H299" s="4"/>
      <c r="I299" s="20"/>
      <c r="J299" s="18"/>
      <c r="K299" s="4"/>
      <c r="L299" s="51"/>
      <c r="M299" s="18"/>
      <c r="N299" s="51"/>
      <c r="O299" s="51"/>
      <c r="P299" s="51"/>
      <c r="Q299" s="51"/>
      <c r="R299" s="36"/>
      <c r="S299" s="79"/>
      <c r="T299" s="81" t="str">
        <f t="shared" si="163"/>
        <v/>
      </c>
      <c r="U299" s="79"/>
      <c r="V299" s="79"/>
      <c r="W299" s="91"/>
      <c r="X299" s="25">
        <f t="shared" si="164"/>
        <v>0</v>
      </c>
      <c r="Y299" s="25">
        <f t="shared" si="165"/>
        <v>0</v>
      </c>
      <c r="Z299" s="25" t="str">
        <f>IF(X299=1, "", IF(Y299&lt;SUM(Y300:$Y$500), "Empty Row", ""))</f>
        <v/>
      </c>
      <c r="AA299" s="25" t="str">
        <f t="shared" si="156"/>
        <v/>
      </c>
      <c r="AB299" s="25" t="str">
        <f t="shared" si="157"/>
        <v/>
      </c>
      <c r="AC299" s="38" t="str">
        <f t="shared" si="166"/>
        <v/>
      </c>
      <c r="AD299" s="38" t="str">
        <f t="shared" si="167"/>
        <v/>
      </c>
      <c r="AE299" s="38" t="str">
        <f t="shared" si="168"/>
        <v/>
      </c>
      <c r="AF299" s="38" t="str">
        <f t="shared" si="169"/>
        <v/>
      </c>
      <c r="AG299" s="38" t="str">
        <f t="shared" si="170"/>
        <v/>
      </c>
      <c r="AH299" s="26" t="str">
        <f t="shared" si="171"/>
        <v/>
      </c>
      <c r="AI299" s="25" t="str">
        <f t="shared" si="158"/>
        <v/>
      </c>
      <c r="AJ299" s="25" t="str">
        <f t="shared" si="159"/>
        <v/>
      </c>
      <c r="AK299" s="26" t="str">
        <f t="shared" si="172"/>
        <v/>
      </c>
      <c r="AL299" s="38" t="str">
        <f t="shared" si="173"/>
        <v/>
      </c>
      <c r="AM299" s="25" t="str">
        <f t="shared" si="160"/>
        <v/>
      </c>
      <c r="AN299" s="38" t="str">
        <f t="shared" si="174"/>
        <v/>
      </c>
      <c r="AO299" s="38" t="str">
        <f t="shared" si="175"/>
        <v/>
      </c>
      <c r="AP299" s="38" t="str">
        <f t="shared" si="176"/>
        <v/>
      </c>
      <c r="AQ299" s="38" t="str">
        <f t="shared" si="177"/>
        <v/>
      </c>
      <c r="AR299" s="25" t="str">
        <f t="shared" si="161"/>
        <v/>
      </c>
      <c r="AS299" s="25" t="str">
        <f t="shared" si="178"/>
        <v/>
      </c>
      <c r="AT299" s="25" t="str">
        <f t="shared" si="179"/>
        <v/>
      </c>
      <c r="AU299" s="25" t="str">
        <f t="shared" si="180"/>
        <v/>
      </c>
      <c r="AV299" s="60" t="str">
        <f t="shared" si="181"/>
        <v/>
      </c>
      <c r="AW299" s="61" t="str">
        <f t="shared" si="182"/>
        <v/>
      </c>
      <c r="AX299" s="56" t="str">
        <f t="shared" si="183"/>
        <v/>
      </c>
      <c r="AY299" s="61" t="str">
        <f t="shared" si="184"/>
        <v/>
      </c>
      <c r="AZ299" s="62" t="str">
        <f t="shared" si="185"/>
        <v/>
      </c>
      <c r="BA299" s="27" t="str">
        <f t="shared" si="186"/>
        <v/>
      </c>
      <c r="BB299" s="27" t="str">
        <f t="shared" si="187"/>
        <v/>
      </c>
      <c r="BC299" s="27" t="str">
        <f t="shared" si="188"/>
        <v/>
      </c>
      <c r="BD299" s="27" t="str">
        <f t="shared" si="189"/>
        <v/>
      </c>
      <c r="BE299" s="27" t="str">
        <f t="shared" si="190"/>
        <v/>
      </c>
      <c r="BF299" s="27" t="str">
        <f t="shared" si="191"/>
        <v/>
      </c>
      <c r="BG299" s="27" t="str">
        <f t="shared" si="192"/>
        <v/>
      </c>
      <c r="BH299" s="27" t="str">
        <f t="shared" si="193"/>
        <v/>
      </c>
      <c r="BI299" s="27" t="str">
        <f t="shared" si="194"/>
        <v/>
      </c>
      <c r="BJ299" s="27" t="str">
        <f t="shared" si="162"/>
        <v/>
      </c>
      <c r="BK299" s="79"/>
    </row>
    <row r="300" spans="1:63">
      <c r="A300" s="21"/>
      <c r="B300" s="18"/>
      <c r="C300" s="51"/>
      <c r="D300" s="51"/>
      <c r="E300" s="50"/>
      <c r="F300" s="51"/>
      <c r="G300" s="51"/>
      <c r="H300" s="4"/>
      <c r="I300" s="20"/>
      <c r="J300" s="18"/>
      <c r="K300" s="4"/>
      <c r="L300" s="51"/>
      <c r="M300" s="18"/>
      <c r="N300" s="51"/>
      <c r="O300" s="51"/>
      <c r="P300" s="51"/>
      <c r="Q300" s="51"/>
      <c r="R300" s="36"/>
      <c r="S300" s="79"/>
      <c r="T300" s="81" t="str">
        <f t="shared" si="163"/>
        <v/>
      </c>
      <c r="U300" s="79"/>
      <c r="V300" s="79"/>
      <c r="W300" s="91"/>
      <c r="X300" s="25">
        <f t="shared" si="164"/>
        <v>0</v>
      </c>
      <c r="Y300" s="25">
        <f t="shared" si="165"/>
        <v>0</v>
      </c>
      <c r="Z300" s="25" t="str">
        <f>IF(X300=1, "", IF(Y300&lt;SUM(Y301:$Y$500), "Empty Row", ""))</f>
        <v/>
      </c>
      <c r="AA300" s="25" t="str">
        <f t="shared" si="156"/>
        <v/>
      </c>
      <c r="AB300" s="25" t="str">
        <f t="shared" si="157"/>
        <v/>
      </c>
      <c r="AC300" s="38" t="str">
        <f t="shared" si="166"/>
        <v/>
      </c>
      <c r="AD300" s="38" t="str">
        <f t="shared" si="167"/>
        <v/>
      </c>
      <c r="AE300" s="38" t="str">
        <f t="shared" si="168"/>
        <v/>
      </c>
      <c r="AF300" s="38" t="str">
        <f t="shared" si="169"/>
        <v/>
      </c>
      <c r="AG300" s="38" t="str">
        <f t="shared" si="170"/>
        <v/>
      </c>
      <c r="AH300" s="26" t="str">
        <f t="shared" si="171"/>
        <v/>
      </c>
      <c r="AI300" s="25" t="str">
        <f t="shared" si="158"/>
        <v/>
      </c>
      <c r="AJ300" s="25" t="str">
        <f t="shared" si="159"/>
        <v/>
      </c>
      <c r="AK300" s="26" t="str">
        <f t="shared" si="172"/>
        <v/>
      </c>
      <c r="AL300" s="38" t="str">
        <f t="shared" si="173"/>
        <v/>
      </c>
      <c r="AM300" s="25" t="str">
        <f t="shared" si="160"/>
        <v/>
      </c>
      <c r="AN300" s="38" t="str">
        <f t="shared" si="174"/>
        <v/>
      </c>
      <c r="AO300" s="38" t="str">
        <f t="shared" si="175"/>
        <v/>
      </c>
      <c r="AP300" s="38" t="str">
        <f t="shared" si="176"/>
        <v/>
      </c>
      <c r="AQ300" s="38" t="str">
        <f t="shared" si="177"/>
        <v/>
      </c>
      <c r="AR300" s="25" t="str">
        <f t="shared" si="161"/>
        <v/>
      </c>
      <c r="AS300" s="25" t="str">
        <f t="shared" si="178"/>
        <v/>
      </c>
      <c r="AT300" s="25" t="str">
        <f t="shared" si="179"/>
        <v/>
      </c>
      <c r="AU300" s="25" t="str">
        <f t="shared" si="180"/>
        <v/>
      </c>
      <c r="AV300" s="60" t="str">
        <f t="shared" si="181"/>
        <v/>
      </c>
      <c r="AW300" s="61" t="str">
        <f t="shared" si="182"/>
        <v/>
      </c>
      <c r="AX300" s="56" t="str">
        <f t="shared" si="183"/>
        <v/>
      </c>
      <c r="AY300" s="61" t="str">
        <f t="shared" si="184"/>
        <v/>
      </c>
      <c r="AZ300" s="62" t="str">
        <f t="shared" si="185"/>
        <v/>
      </c>
      <c r="BA300" s="27" t="str">
        <f t="shared" si="186"/>
        <v/>
      </c>
      <c r="BB300" s="27" t="str">
        <f t="shared" si="187"/>
        <v/>
      </c>
      <c r="BC300" s="27" t="str">
        <f t="shared" si="188"/>
        <v/>
      </c>
      <c r="BD300" s="27" t="str">
        <f t="shared" si="189"/>
        <v/>
      </c>
      <c r="BE300" s="27" t="str">
        <f t="shared" si="190"/>
        <v/>
      </c>
      <c r="BF300" s="27" t="str">
        <f t="shared" si="191"/>
        <v/>
      </c>
      <c r="BG300" s="27" t="str">
        <f t="shared" si="192"/>
        <v/>
      </c>
      <c r="BH300" s="27" t="str">
        <f t="shared" si="193"/>
        <v/>
      </c>
      <c r="BI300" s="27" t="str">
        <f t="shared" si="194"/>
        <v/>
      </c>
      <c r="BJ300" s="27" t="str">
        <f t="shared" si="162"/>
        <v/>
      </c>
      <c r="BK300" s="79"/>
    </row>
    <row r="301" spans="1:63">
      <c r="A301" s="21"/>
      <c r="B301" s="18"/>
      <c r="C301" s="51"/>
      <c r="D301" s="51"/>
      <c r="E301" s="50"/>
      <c r="F301" s="51"/>
      <c r="G301" s="51"/>
      <c r="H301" s="4"/>
      <c r="I301" s="20"/>
      <c r="J301" s="18"/>
      <c r="K301" s="4"/>
      <c r="L301" s="51"/>
      <c r="M301" s="18"/>
      <c r="N301" s="51"/>
      <c r="O301" s="51"/>
      <c r="P301" s="51"/>
      <c r="Q301" s="51"/>
      <c r="R301" s="36"/>
      <c r="S301" s="79"/>
      <c r="T301" s="81" t="str">
        <f t="shared" si="163"/>
        <v/>
      </c>
      <c r="U301" s="79"/>
      <c r="V301" s="79"/>
      <c r="W301" s="91"/>
      <c r="X301" s="25">
        <f t="shared" si="164"/>
        <v>0</v>
      </c>
      <c r="Y301" s="25">
        <f t="shared" si="165"/>
        <v>0</v>
      </c>
      <c r="Z301" s="25" t="str">
        <f>IF(X301=1, "", IF(Y301&lt;SUM(Y302:$Y$500), "Empty Row", ""))</f>
        <v/>
      </c>
      <c r="AA301" s="25" t="str">
        <f t="shared" si="156"/>
        <v/>
      </c>
      <c r="AB301" s="25" t="str">
        <f t="shared" si="157"/>
        <v/>
      </c>
      <c r="AC301" s="38" t="str">
        <f t="shared" si="166"/>
        <v/>
      </c>
      <c r="AD301" s="38" t="str">
        <f t="shared" si="167"/>
        <v/>
      </c>
      <c r="AE301" s="38" t="str">
        <f t="shared" si="168"/>
        <v/>
      </c>
      <c r="AF301" s="38" t="str">
        <f t="shared" si="169"/>
        <v/>
      </c>
      <c r="AG301" s="38" t="str">
        <f t="shared" si="170"/>
        <v/>
      </c>
      <c r="AH301" s="26" t="str">
        <f t="shared" si="171"/>
        <v/>
      </c>
      <c r="AI301" s="25" t="str">
        <f t="shared" si="158"/>
        <v/>
      </c>
      <c r="AJ301" s="25" t="str">
        <f t="shared" si="159"/>
        <v/>
      </c>
      <c r="AK301" s="26" t="str">
        <f t="shared" si="172"/>
        <v/>
      </c>
      <c r="AL301" s="38" t="str">
        <f t="shared" si="173"/>
        <v/>
      </c>
      <c r="AM301" s="25" t="str">
        <f t="shared" si="160"/>
        <v/>
      </c>
      <c r="AN301" s="38" t="str">
        <f t="shared" si="174"/>
        <v/>
      </c>
      <c r="AO301" s="38" t="str">
        <f t="shared" si="175"/>
        <v/>
      </c>
      <c r="AP301" s="38" t="str">
        <f t="shared" si="176"/>
        <v/>
      </c>
      <c r="AQ301" s="38" t="str">
        <f t="shared" si="177"/>
        <v/>
      </c>
      <c r="AR301" s="25" t="str">
        <f t="shared" si="161"/>
        <v/>
      </c>
      <c r="AS301" s="25" t="str">
        <f t="shared" si="178"/>
        <v/>
      </c>
      <c r="AT301" s="25" t="str">
        <f t="shared" si="179"/>
        <v/>
      </c>
      <c r="AU301" s="25" t="str">
        <f t="shared" si="180"/>
        <v/>
      </c>
      <c r="AV301" s="60" t="str">
        <f t="shared" si="181"/>
        <v/>
      </c>
      <c r="AW301" s="61" t="str">
        <f t="shared" si="182"/>
        <v/>
      </c>
      <c r="AX301" s="56" t="str">
        <f t="shared" si="183"/>
        <v/>
      </c>
      <c r="AY301" s="61" t="str">
        <f t="shared" si="184"/>
        <v/>
      </c>
      <c r="AZ301" s="62" t="str">
        <f t="shared" si="185"/>
        <v/>
      </c>
      <c r="BA301" s="27" t="str">
        <f t="shared" si="186"/>
        <v/>
      </c>
      <c r="BB301" s="27" t="str">
        <f t="shared" si="187"/>
        <v/>
      </c>
      <c r="BC301" s="27" t="str">
        <f t="shared" si="188"/>
        <v/>
      </c>
      <c r="BD301" s="27" t="str">
        <f t="shared" si="189"/>
        <v/>
      </c>
      <c r="BE301" s="27" t="str">
        <f t="shared" si="190"/>
        <v/>
      </c>
      <c r="BF301" s="27" t="str">
        <f t="shared" si="191"/>
        <v/>
      </c>
      <c r="BG301" s="27" t="str">
        <f t="shared" si="192"/>
        <v/>
      </c>
      <c r="BH301" s="27" t="str">
        <f t="shared" si="193"/>
        <v/>
      </c>
      <c r="BI301" s="27" t="str">
        <f t="shared" si="194"/>
        <v/>
      </c>
      <c r="BJ301" s="27" t="str">
        <f t="shared" si="162"/>
        <v/>
      </c>
      <c r="BK301" s="79"/>
    </row>
    <row r="302" spans="1:63">
      <c r="A302" s="21"/>
      <c r="B302" s="18"/>
      <c r="C302" s="51"/>
      <c r="D302" s="51"/>
      <c r="E302" s="50"/>
      <c r="F302" s="51"/>
      <c r="G302" s="51"/>
      <c r="H302" s="4"/>
      <c r="I302" s="20"/>
      <c r="J302" s="18"/>
      <c r="K302" s="4"/>
      <c r="L302" s="51"/>
      <c r="M302" s="18"/>
      <c r="N302" s="51"/>
      <c r="O302" s="51"/>
      <c r="P302" s="51"/>
      <c r="Q302" s="51"/>
      <c r="R302" s="36"/>
      <c r="S302" s="79"/>
      <c r="T302" s="81" t="str">
        <f t="shared" si="163"/>
        <v/>
      </c>
      <c r="U302" s="79"/>
      <c r="V302" s="79"/>
      <c r="W302" s="91"/>
      <c r="X302" s="25">
        <f t="shared" si="164"/>
        <v>0</v>
      </c>
      <c r="Y302" s="25">
        <f t="shared" si="165"/>
        <v>0</v>
      </c>
      <c r="Z302" s="25" t="str">
        <f>IF(X302=1, "", IF(Y302&lt;SUM(Y303:$Y$500), "Empty Row", ""))</f>
        <v/>
      </c>
      <c r="AA302" s="25" t="str">
        <f t="shared" si="156"/>
        <v/>
      </c>
      <c r="AB302" s="25" t="str">
        <f t="shared" si="157"/>
        <v/>
      </c>
      <c r="AC302" s="38" t="str">
        <f t="shared" si="166"/>
        <v/>
      </c>
      <c r="AD302" s="38" t="str">
        <f t="shared" si="167"/>
        <v/>
      </c>
      <c r="AE302" s="38" t="str">
        <f t="shared" si="168"/>
        <v/>
      </c>
      <c r="AF302" s="38" t="str">
        <f t="shared" si="169"/>
        <v/>
      </c>
      <c r="AG302" s="38" t="str">
        <f t="shared" si="170"/>
        <v/>
      </c>
      <c r="AH302" s="26" t="str">
        <f t="shared" si="171"/>
        <v/>
      </c>
      <c r="AI302" s="25" t="str">
        <f t="shared" si="158"/>
        <v/>
      </c>
      <c r="AJ302" s="25" t="str">
        <f t="shared" si="159"/>
        <v/>
      </c>
      <c r="AK302" s="26" t="str">
        <f t="shared" si="172"/>
        <v/>
      </c>
      <c r="AL302" s="38" t="str">
        <f t="shared" si="173"/>
        <v/>
      </c>
      <c r="AM302" s="25" t="str">
        <f t="shared" si="160"/>
        <v/>
      </c>
      <c r="AN302" s="38" t="str">
        <f t="shared" si="174"/>
        <v/>
      </c>
      <c r="AO302" s="38" t="str">
        <f t="shared" si="175"/>
        <v/>
      </c>
      <c r="AP302" s="38" t="str">
        <f t="shared" si="176"/>
        <v/>
      </c>
      <c r="AQ302" s="38" t="str">
        <f t="shared" si="177"/>
        <v/>
      </c>
      <c r="AR302" s="25" t="str">
        <f t="shared" si="161"/>
        <v/>
      </c>
      <c r="AS302" s="25" t="str">
        <f t="shared" si="178"/>
        <v/>
      </c>
      <c r="AT302" s="25" t="str">
        <f t="shared" si="179"/>
        <v/>
      </c>
      <c r="AU302" s="25" t="str">
        <f t="shared" si="180"/>
        <v/>
      </c>
      <c r="AV302" s="60" t="str">
        <f t="shared" si="181"/>
        <v/>
      </c>
      <c r="AW302" s="61" t="str">
        <f t="shared" si="182"/>
        <v/>
      </c>
      <c r="AX302" s="56" t="str">
        <f t="shared" si="183"/>
        <v/>
      </c>
      <c r="AY302" s="61" t="str">
        <f t="shared" si="184"/>
        <v/>
      </c>
      <c r="AZ302" s="62" t="str">
        <f t="shared" si="185"/>
        <v/>
      </c>
      <c r="BA302" s="27" t="str">
        <f t="shared" si="186"/>
        <v/>
      </c>
      <c r="BB302" s="27" t="str">
        <f t="shared" si="187"/>
        <v/>
      </c>
      <c r="BC302" s="27" t="str">
        <f t="shared" si="188"/>
        <v/>
      </c>
      <c r="BD302" s="27" t="str">
        <f t="shared" si="189"/>
        <v/>
      </c>
      <c r="BE302" s="27" t="str">
        <f t="shared" si="190"/>
        <v/>
      </c>
      <c r="BF302" s="27" t="str">
        <f t="shared" si="191"/>
        <v/>
      </c>
      <c r="BG302" s="27" t="str">
        <f t="shared" si="192"/>
        <v/>
      </c>
      <c r="BH302" s="27" t="str">
        <f t="shared" si="193"/>
        <v/>
      </c>
      <c r="BI302" s="27" t="str">
        <f t="shared" si="194"/>
        <v/>
      </c>
      <c r="BJ302" s="27" t="str">
        <f t="shared" si="162"/>
        <v/>
      </c>
      <c r="BK302" s="79"/>
    </row>
    <row r="303" spans="1:63">
      <c r="A303" s="21"/>
      <c r="B303" s="18"/>
      <c r="C303" s="51"/>
      <c r="D303" s="51"/>
      <c r="E303" s="50"/>
      <c r="F303" s="51"/>
      <c r="G303" s="51"/>
      <c r="H303" s="4"/>
      <c r="I303" s="20"/>
      <c r="J303" s="18"/>
      <c r="K303" s="4"/>
      <c r="L303" s="51"/>
      <c r="M303" s="18"/>
      <c r="N303" s="51"/>
      <c r="O303" s="51"/>
      <c r="P303" s="51"/>
      <c r="Q303" s="51"/>
      <c r="R303" s="36"/>
      <c r="S303" s="79"/>
      <c r="T303" s="81" t="str">
        <f t="shared" si="163"/>
        <v/>
      </c>
      <c r="U303" s="79"/>
      <c r="V303" s="79"/>
      <c r="W303" s="91"/>
      <c r="X303" s="25">
        <f t="shared" si="164"/>
        <v>0</v>
      </c>
      <c r="Y303" s="25">
        <f t="shared" si="165"/>
        <v>0</v>
      </c>
      <c r="Z303" s="25" t="str">
        <f>IF(X303=1, "", IF(Y303&lt;SUM(Y304:$Y$500), "Empty Row", ""))</f>
        <v/>
      </c>
      <c r="AA303" s="25" t="str">
        <f t="shared" si="156"/>
        <v/>
      </c>
      <c r="AB303" s="25" t="str">
        <f t="shared" si="157"/>
        <v/>
      </c>
      <c r="AC303" s="38" t="str">
        <f t="shared" si="166"/>
        <v/>
      </c>
      <c r="AD303" s="38" t="str">
        <f t="shared" si="167"/>
        <v/>
      </c>
      <c r="AE303" s="38" t="str">
        <f t="shared" si="168"/>
        <v/>
      </c>
      <c r="AF303" s="38" t="str">
        <f t="shared" si="169"/>
        <v/>
      </c>
      <c r="AG303" s="38" t="str">
        <f t="shared" si="170"/>
        <v/>
      </c>
      <c r="AH303" s="26" t="str">
        <f t="shared" si="171"/>
        <v/>
      </c>
      <c r="AI303" s="25" t="str">
        <f t="shared" si="158"/>
        <v/>
      </c>
      <c r="AJ303" s="25" t="str">
        <f t="shared" si="159"/>
        <v/>
      </c>
      <c r="AK303" s="26" t="str">
        <f t="shared" si="172"/>
        <v/>
      </c>
      <c r="AL303" s="38" t="str">
        <f t="shared" si="173"/>
        <v/>
      </c>
      <c r="AM303" s="25" t="str">
        <f t="shared" si="160"/>
        <v/>
      </c>
      <c r="AN303" s="38" t="str">
        <f t="shared" si="174"/>
        <v/>
      </c>
      <c r="AO303" s="38" t="str">
        <f t="shared" si="175"/>
        <v/>
      </c>
      <c r="AP303" s="38" t="str">
        <f t="shared" si="176"/>
        <v/>
      </c>
      <c r="AQ303" s="38" t="str">
        <f t="shared" si="177"/>
        <v/>
      </c>
      <c r="AR303" s="25" t="str">
        <f t="shared" si="161"/>
        <v/>
      </c>
      <c r="AS303" s="25" t="str">
        <f t="shared" si="178"/>
        <v/>
      </c>
      <c r="AT303" s="25" t="str">
        <f t="shared" si="179"/>
        <v/>
      </c>
      <c r="AU303" s="25" t="str">
        <f t="shared" si="180"/>
        <v/>
      </c>
      <c r="AV303" s="60" t="str">
        <f t="shared" si="181"/>
        <v/>
      </c>
      <c r="AW303" s="61" t="str">
        <f t="shared" si="182"/>
        <v/>
      </c>
      <c r="AX303" s="56" t="str">
        <f t="shared" si="183"/>
        <v/>
      </c>
      <c r="AY303" s="61" t="str">
        <f t="shared" si="184"/>
        <v/>
      </c>
      <c r="AZ303" s="62" t="str">
        <f t="shared" si="185"/>
        <v/>
      </c>
      <c r="BA303" s="27" t="str">
        <f t="shared" si="186"/>
        <v/>
      </c>
      <c r="BB303" s="27" t="str">
        <f t="shared" si="187"/>
        <v/>
      </c>
      <c r="BC303" s="27" t="str">
        <f t="shared" si="188"/>
        <v/>
      </c>
      <c r="BD303" s="27" t="str">
        <f t="shared" si="189"/>
        <v/>
      </c>
      <c r="BE303" s="27" t="str">
        <f t="shared" si="190"/>
        <v/>
      </c>
      <c r="BF303" s="27" t="str">
        <f t="shared" si="191"/>
        <v/>
      </c>
      <c r="BG303" s="27" t="str">
        <f t="shared" si="192"/>
        <v/>
      </c>
      <c r="BH303" s="27" t="str">
        <f t="shared" si="193"/>
        <v/>
      </c>
      <c r="BI303" s="27" t="str">
        <f t="shared" si="194"/>
        <v/>
      </c>
      <c r="BJ303" s="27" t="str">
        <f t="shared" si="162"/>
        <v/>
      </c>
      <c r="BK303" s="79"/>
    </row>
    <row r="304" spans="1:63">
      <c r="A304" s="21"/>
      <c r="B304" s="18"/>
      <c r="C304" s="51"/>
      <c r="D304" s="51"/>
      <c r="E304" s="50"/>
      <c r="F304" s="51"/>
      <c r="G304" s="51"/>
      <c r="H304" s="4"/>
      <c r="I304" s="20"/>
      <c r="J304" s="18"/>
      <c r="K304" s="4"/>
      <c r="L304" s="51"/>
      <c r="M304" s="18"/>
      <c r="N304" s="51"/>
      <c r="O304" s="51"/>
      <c r="P304" s="51"/>
      <c r="Q304" s="51"/>
      <c r="R304" s="36"/>
      <c r="S304" s="79"/>
      <c r="T304" s="81" t="str">
        <f t="shared" si="163"/>
        <v/>
      </c>
      <c r="U304" s="79"/>
      <c r="V304" s="79"/>
      <c r="W304" s="91"/>
      <c r="X304" s="25">
        <f t="shared" si="164"/>
        <v>0</v>
      </c>
      <c r="Y304" s="25">
        <f t="shared" si="165"/>
        <v>0</v>
      </c>
      <c r="Z304" s="25" t="str">
        <f>IF(X304=1, "", IF(Y304&lt;SUM(Y305:$Y$500), "Empty Row", ""))</f>
        <v/>
      </c>
      <c r="AA304" s="25" t="str">
        <f t="shared" si="156"/>
        <v/>
      </c>
      <c r="AB304" s="25" t="str">
        <f t="shared" si="157"/>
        <v/>
      </c>
      <c r="AC304" s="38" t="str">
        <f t="shared" si="166"/>
        <v/>
      </c>
      <c r="AD304" s="38" t="str">
        <f t="shared" si="167"/>
        <v/>
      </c>
      <c r="AE304" s="38" t="str">
        <f t="shared" si="168"/>
        <v/>
      </c>
      <c r="AF304" s="38" t="str">
        <f t="shared" si="169"/>
        <v/>
      </c>
      <c r="AG304" s="38" t="str">
        <f t="shared" si="170"/>
        <v/>
      </c>
      <c r="AH304" s="26" t="str">
        <f t="shared" si="171"/>
        <v/>
      </c>
      <c r="AI304" s="25" t="str">
        <f t="shared" si="158"/>
        <v/>
      </c>
      <c r="AJ304" s="25" t="str">
        <f t="shared" si="159"/>
        <v/>
      </c>
      <c r="AK304" s="26" t="str">
        <f t="shared" si="172"/>
        <v/>
      </c>
      <c r="AL304" s="38" t="str">
        <f t="shared" si="173"/>
        <v/>
      </c>
      <c r="AM304" s="25" t="str">
        <f t="shared" si="160"/>
        <v/>
      </c>
      <c r="AN304" s="38" t="str">
        <f t="shared" si="174"/>
        <v/>
      </c>
      <c r="AO304" s="38" t="str">
        <f t="shared" si="175"/>
        <v/>
      </c>
      <c r="AP304" s="38" t="str">
        <f t="shared" si="176"/>
        <v/>
      </c>
      <c r="AQ304" s="38" t="str">
        <f t="shared" si="177"/>
        <v/>
      </c>
      <c r="AR304" s="25" t="str">
        <f t="shared" si="161"/>
        <v/>
      </c>
      <c r="AS304" s="25" t="str">
        <f t="shared" si="178"/>
        <v/>
      </c>
      <c r="AT304" s="25" t="str">
        <f t="shared" si="179"/>
        <v/>
      </c>
      <c r="AU304" s="25" t="str">
        <f t="shared" si="180"/>
        <v/>
      </c>
      <c r="AV304" s="60" t="str">
        <f t="shared" si="181"/>
        <v/>
      </c>
      <c r="AW304" s="61" t="str">
        <f t="shared" si="182"/>
        <v/>
      </c>
      <c r="AX304" s="56" t="str">
        <f t="shared" si="183"/>
        <v/>
      </c>
      <c r="AY304" s="61" t="str">
        <f t="shared" si="184"/>
        <v/>
      </c>
      <c r="AZ304" s="62" t="str">
        <f t="shared" si="185"/>
        <v/>
      </c>
      <c r="BA304" s="27" t="str">
        <f t="shared" si="186"/>
        <v/>
      </c>
      <c r="BB304" s="27" t="str">
        <f t="shared" si="187"/>
        <v/>
      </c>
      <c r="BC304" s="27" t="str">
        <f t="shared" si="188"/>
        <v/>
      </c>
      <c r="BD304" s="27" t="str">
        <f t="shared" si="189"/>
        <v/>
      </c>
      <c r="BE304" s="27" t="str">
        <f t="shared" si="190"/>
        <v/>
      </c>
      <c r="BF304" s="27" t="str">
        <f t="shared" si="191"/>
        <v/>
      </c>
      <c r="BG304" s="27" t="str">
        <f t="shared" si="192"/>
        <v/>
      </c>
      <c r="BH304" s="27" t="str">
        <f t="shared" si="193"/>
        <v/>
      </c>
      <c r="BI304" s="27" t="str">
        <f t="shared" si="194"/>
        <v/>
      </c>
      <c r="BJ304" s="27" t="str">
        <f t="shared" si="162"/>
        <v/>
      </c>
      <c r="BK304" s="79"/>
    </row>
    <row r="305" spans="1:63">
      <c r="A305" s="21"/>
      <c r="B305" s="18"/>
      <c r="C305" s="51"/>
      <c r="D305" s="51"/>
      <c r="E305" s="50"/>
      <c r="F305" s="51"/>
      <c r="G305" s="51"/>
      <c r="H305" s="4"/>
      <c r="I305" s="20"/>
      <c r="J305" s="18"/>
      <c r="K305" s="4"/>
      <c r="L305" s="51"/>
      <c r="M305" s="18"/>
      <c r="N305" s="51"/>
      <c r="O305" s="51"/>
      <c r="P305" s="51"/>
      <c r="Q305" s="51"/>
      <c r="R305" s="36"/>
      <c r="S305" s="79"/>
      <c r="T305" s="81" t="str">
        <f t="shared" si="163"/>
        <v/>
      </c>
      <c r="U305" s="79"/>
      <c r="V305" s="79"/>
      <c r="W305" s="91"/>
      <c r="X305" s="25">
        <f t="shared" si="164"/>
        <v>0</v>
      </c>
      <c r="Y305" s="25">
        <f t="shared" si="165"/>
        <v>0</v>
      </c>
      <c r="Z305" s="25" t="str">
        <f>IF(X305=1, "", IF(Y305&lt;SUM(Y306:$Y$500), "Empty Row", ""))</f>
        <v/>
      </c>
      <c r="AA305" s="25" t="str">
        <f t="shared" si="156"/>
        <v/>
      </c>
      <c r="AB305" s="25" t="str">
        <f t="shared" si="157"/>
        <v/>
      </c>
      <c r="AC305" s="38" t="str">
        <f t="shared" si="166"/>
        <v/>
      </c>
      <c r="AD305" s="38" t="str">
        <f t="shared" si="167"/>
        <v/>
      </c>
      <c r="AE305" s="38" t="str">
        <f t="shared" si="168"/>
        <v/>
      </c>
      <c r="AF305" s="38" t="str">
        <f t="shared" si="169"/>
        <v/>
      </c>
      <c r="AG305" s="38" t="str">
        <f t="shared" si="170"/>
        <v/>
      </c>
      <c r="AH305" s="26" t="str">
        <f t="shared" si="171"/>
        <v/>
      </c>
      <c r="AI305" s="25" t="str">
        <f t="shared" si="158"/>
        <v/>
      </c>
      <c r="AJ305" s="25" t="str">
        <f t="shared" si="159"/>
        <v/>
      </c>
      <c r="AK305" s="26" t="str">
        <f t="shared" si="172"/>
        <v/>
      </c>
      <c r="AL305" s="38" t="str">
        <f t="shared" si="173"/>
        <v/>
      </c>
      <c r="AM305" s="25" t="str">
        <f t="shared" si="160"/>
        <v/>
      </c>
      <c r="AN305" s="38" t="str">
        <f t="shared" si="174"/>
        <v/>
      </c>
      <c r="AO305" s="38" t="str">
        <f t="shared" si="175"/>
        <v/>
      </c>
      <c r="AP305" s="38" t="str">
        <f t="shared" si="176"/>
        <v/>
      </c>
      <c r="AQ305" s="38" t="str">
        <f t="shared" si="177"/>
        <v/>
      </c>
      <c r="AR305" s="25" t="str">
        <f t="shared" si="161"/>
        <v/>
      </c>
      <c r="AS305" s="25" t="str">
        <f t="shared" si="178"/>
        <v/>
      </c>
      <c r="AT305" s="25" t="str">
        <f t="shared" si="179"/>
        <v/>
      </c>
      <c r="AU305" s="25" t="str">
        <f t="shared" si="180"/>
        <v/>
      </c>
      <c r="AV305" s="60" t="str">
        <f t="shared" si="181"/>
        <v/>
      </c>
      <c r="AW305" s="61" t="str">
        <f t="shared" si="182"/>
        <v/>
      </c>
      <c r="AX305" s="56" t="str">
        <f t="shared" si="183"/>
        <v/>
      </c>
      <c r="AY305" s="61" t="str">
        <f t="shared" si="184"/>
        <v/>
      </c>
      <c r="AZ305" s="62" t="str">
        <f t="shared" si="185"/>
        <v/>
      </c>
      <c r="BA305" s="27" t="str">
        <f t="shared" si="186"/>
        <v/>
      </c>
      <c r="BB305" s="27" t="str">
        <f t="shared" si="187"/>
        <v/>
      </c>
      <c r="BC305" s="27" t="str">
        <f t="shared" si="188"/>
        <v/>
      </c>
      <c r="BD305" s="27" t="str">
        <f t="shared" si="189"/>
        <v/>
      </c>
      <c r="BE305" s="27" t="str">
        <f t="shared" si="190"/>
        <v/>
      </c>
      <c r="BF305" s="27" t="str">
        <f t="shared" si="191"/>
        <v/>
      </c>
      <c r="BG305" s="27" t="str">
        <f t="shared" si="192"/>
        <v/>
      </c>
      <c r="BH305" s="27" t="str">
        <f t="shared" si="193"/>
        <v/>
      </c>
      <c r="BI305" s="27" t="str">
        <f t="shared" si="194"/>
        <v/>
      </c>
      <c r="BJ305" s="27" t="str">
        <f t="shared" si="162"/>
        <v/>
      </c>
      <c r="BK305" s="79"/>
    </row>
    <row r="306" spans="1:63">
      <c r="A306" s="21"/>
      <c r="B306" s="18"/>
      <c r="C306" s="51"/>
      <c r="D306" s="51"/>
      <c r="E306" s="50"/>
      <c r="F306" s="51"/>
      <c r="G306" s="51"/>
      <c r="H306" s="4"/>
      <c r="I306" s="20"/>
      <c r="J306" s="18"/>
      <c r="K306" s="4"/>
      <c r="L306" s="51"/>
      <c r="M306" s="18"/>
      <c r="N306" s="51"/>
      <c r="O306" s="51"/>
      <c r="P306" s="51"/>
      <c r="Q306" s="51"/>
      <c r="R306" s="36"/>
      <c r="S306" s="79"/>
      <c r="T306" s="81" t="str">
        <f t="shared" si="163"/>
        <v/>
      </c>
      <c r="U306" s="79"/>
      <c r="V306" s="79"/>
      <c r="W306" s="91"/>
      <c r="X306" s="25">
        <f t="shared" si="164"/>
        <v>0</v>
      </c>
      <c r="Y306" s="25">
        <f t="shared" si="165"/>
        <v>0</v>
      </c>
      <c r="Z306" s="25" t="str">
        <f>IF(X306=1, "", IF(Y306&lt;SUM(Y307:$Y$500), "Empty Row", ""))</f>
        <v/>
      </c>
      <c r="AA306" s="25" t="str">
        <f t="shared" si="156"/>
        <v/>
      </c>
      <c r="AB306" s="25" t="str">
        <f t="shared" si="157"/>
        <v/>
      </c>
      <c r="AC306" s="38" t="str">
        <f t="shared" si="166"/>
        <v/>
      </c>
      <c r="AD306" s="38" t="str">
        <f t="shared" si="167"/>
        <v/>
      </c>
      <c r="AE306" s="38" t="str">
        <f t="shared" si="168"/>
        <v/>
      </c>
      <c r="AF306" s="38" t="str">
        <f t="shared" si="169"/>
        <v/>
      </c>
      <c r="AG306" s="38" t="str">
        <f t="shared" si="170"/>
        <v/>
      </c>
      <c r="AH306" s="26" t="str">
        <f t="shared" si="171"/>
        <v/>
      </c>
      <c r="AI306" s="25" t="str">
        <f t="shared" si="158"/>
        <v/>
      </c>
      <c r="AJ306" s="25" t="str">
        <f t="shared" si="159"/>
        <v/>
      </c>
      <c r="AK306" s="26" t="str">
        <f t="shared" si="172"/>
        <v/>
      </c>
      <c r="AL306" s="38" t="str">
        <f t="shared" si="173"/>
        <v/>
      </c>
      <c r="AM306" s="25" t="str">
        <f t="shared" si="160"/>
        <v/>
      </c>
      <c r="AN306" s="38" t="str">
        <f t="shared" si="174"/>
        <v/>
      </c>
      <c r="AO306" s="38" t="str">
        <f t="shared" si="175"/>
        <v/>
      </c>
      <c r="AP306" s="38" t="str">
        <f t="shared" si="176"/>
        <v/>
      </c>
      <c r="AQ306" s="38" t="str">
        <f t="shared" si="177"/>
        <v/>
      </c>
      <c r="AR306" s="25" t="str">
        <f t="shared" si="161"/>
        <v/>
      </c>
      <c r="AS306" s="25" t="str">
        <f t="shared" si="178"/>
        <v/>
      </c>
      <c r="AT306" s="25" t="str">
        <f t="shared" si="179"/>
        <v/>
      </c>
      <c r="AU306" s="25" t="str">
        <f t="shared" si="180"/>
        <v/>
      </c>
      <c r="AV306" s="60" t="str">
        <f t="shared" si="181"/>
        <v/>
      </c>
      <c r="AW306" s="61" t="str">
        <f t="shared" si="182"/>
        <v/>
      </c>
      <c r="AX306" s="56" t="str">
        <f t="shared" si="183"/>
        <v/>
      </c>
      <c r="AY306" s="61" t="str">
        <f t="shared" si="184"/>
        <v/>
      </c>
      <c r="AZ306" s="62" t="str">
        <f t="shared" si="185"/>
        <v/>
      </c>
      <c r="BA306" s="27" t="str">
        <f t="shared" si="186"/>
        <v/>
      </c>
      <c r="BB306" s="27" t="str">
        <f t="shared" si="187"/>
        <v/>
      </c>
      <c r="BC306" s="27" t="str">
        <f t="shared" si="188"/>
        <v/>
      </c>
      <c r="BD306" s="27" t="str">
        <f t="shared" si="189"/>
        <v/>
      </c>
      <c r="BE306" s="27" t="str">
        <f t="shared" si="190"/>
        <v/>
      </c>
      <c r="BF306" s="27" t="str">
        <f t="shared" si="191"/>
        <v/>
      </c>
      <c r="BG306" s="27" t="str">
        <f t="shared" si="192"/>
        <v/>
      </c>
      <c r="BH306" s="27" t="str">
        <f t="shared" si="193"/>
        <v/>
      </c>
      <c r="BI306" s="27" t="str">
        <f t="shared" si="194"/>
        <v/>
      </c>
      <c r="BJ306" s="27" t="str">
        <f t="shared" si="162"/>
        <v/>
      </c>
      <c r="BK306" s="79"/>
    </row>
    <row r="307" spans="1:63">
      <c r="A307" s="21"/>
      <c r="B307" s="18"/>
      <c r="C307" s="51"/>
      <c r="D307" s="51"/>
      <c r="E307" s="50"/>
      <c r="F307" s="51"/>
      <c r="G307" s="51"/>
      <c r="H307" s="4"/>
      <c r="I307" s="20"/>
      <c r="J307" s="18"/>
      <c r="K307" s="4"/>
      <c r="L307" s="51"/>
      <c r="M307" s="18"/>
      <c r="N307" s="51"/>
      <c r="O307" s="51"/>
      <c r="P307" s="51"/>
      <c r="Q307" s="51"/>
      <c r="R307" s="36"/>
      <c r="S307" s="79"/>
      <c r="T307" s="81" t="str">
        <f t="shared" si="163"/>
        <v/>
      </c>
      <c r="U307" s="79"/>
      <c r="V307" s="79"/>
      <c r="W307" s="91"/>
      <c r="X307" s="25">
        <f t="shared" si="164"/>
        <v>0</v>
      </c>
      <c r="Y307" s="25">
        <f t="shared" si="165"/>
        <v>0</v>
      </c>
      <c r="Z307" s="25" t="str">
        <f>IF(X307=1, "", IF(Y307&lt;SUM(Y308:$Y$500), "Empty Row", ""))</f>
        <v/>
      </c>
      <c r="AA307" s="25" t="str">
        <f t="shared" si="156"/>
        <v/>
      </c>
      <c r="AB307" s="25" t="str">
        <f t="shared" si="157"/>
        <v/>
      </c>
      <c r="AC307" s="38" t="str">
        <f t="shared" si="166"/>
        <v/>
      </c>
      <c r="AD307" s="38" t="str">
        <f t="shared" si="167"/>
        <v/>
      </c>
      <c r="AE307" s="38" t="str">
        <f t="shared" si="168"/>
        <v/>
      </c>
      <c r="AF307" s="38" t="str">
        <f t="shared" si="169"/>
        <v/>
      </c>
      <c r="AG307" s="38" t="str">
        <f t="shared" si="170"/>
        <v/>
      </c>
      <c r="AH307" s="26" t="str">
        <f t="shared" si="171"/>
        <v/>
      </c>
      <c r="AI307" s="25" t="str">
        <f t="shared" si="158"/>
        <v/>
      </c>
      <c r="AJ307" s="25" t="str">
        <f t="shared" si="159"/>
        <v/>
      </c>
      <c r="AK307" s="26" t="str">
        <f t="shared" si="172"/>
        <v/>
      </c>
      <c r="AL307" s="38" t="str">
        <f t="shared" si="173"/>
        <v/>
      </c>
      <c r="AM307" s="25" t="str">
        <f t="shared" si="160"/>
        <v/>
      </c>
      <c r="AN307" s="38" t="str">
        <f t="shared" si="174"/>
        <v/>
      </c>
      <c r="AO307" s="38" t="str">
        <f t="shared" si="175"/>
        <v/>
      </c>
      <c r="AP307" s="38" t="str">
        <f t="shared" si="176"/>
        <v/>
      </c>
      <c r="AQ307" s="38" t="str">
        <f t="shared" si="177"/>
        <v/>
      </c>
      <c r="AR307" s="25" t="str">
        <f t="shared" si="161"/>
        <v/>
      </c>
      <c r="AS307" s="25" t="str">
        <f t="shared" si="178"/>
        <v/>
      </c>
      <c r="AT307" s="25" t="str">
        <f t="shared" si="179"/>
        <v/>
      </c>
      <c r="AU307" s="25" t="str">
        <f t="shared" si="180"/>
        <v/>
      </c>
      <c r="AV307" s="60" t="str">
        <f t="shared" si="181"/>
        <v/>
      </c>
      <c r="AW307" s="61" t="str">
        <f t="shared" si="182"/>
        <v/>
      </c>
      <c r="AX307" s="56" t="str">
        <f t="shared" si="183"/>
        <v/>
      </c>
      <c r="AY307" s="61" t="str">
        <f t="shared" si="184"/>
        <v/>
      </c>
      <c r="AZ307" s="62" t="str">
        <f t="shared" si="185"/>
        <v/>
      </c>
      <c r="BA307" s="27" t="str">
        <f t="shared" si="186"/>
        <v/>
      </c>
      <c r="BB307" s="27" t="str">
        <f t="shared" si="187"/>
        <v/>
      </c>
      <c r="BC307" s="27" t="str">
        <f t="shared" si="188"/>
        <v/>
      </c>
      <c r="BD307" s="27" t="str">
        <f t="shared" si="189"/>
        <v/>
      </c>
      <c r="BE307" s="27" t="str">
        <f t="shared" si="190"/>
        <v/>
      </c>
      <c r="BF307" s="27" t="str">
        <f t="shared" si="191"/>
        <v/>
      </c>
      <c r="BG307" s="27" t="str">
        <f t="shared" si="192"/>
        <v/>
      </c>
      <c r="BH307" s="27" t="str">
        <f t="shared" si="193"/>
        <v/>
      </c>
      <c r="BI307" s="27" t="str">
        <f t="shared" si="194"/>
        <v/>
      </c>
      <c r="BJ307" s="27" t="str">
        <f t="shared" si="162"/>
        <v/>
      </c>
      <c r="BK307" s="79"/>
    </row>
    <row r="308" spans="1:63">
      <c r="A308" s="21"/>
      <c r="B308" s="18"/>
      <c r="C308" s="51"/>
      <c r="D308" s="51"/>
      <c r="E308" s="50"/>
      <c r="F308" s="51"/>
      <c r="G308" s="51"/>
      <c r="H308" s="4"/>
      <c r="I308" s="20"/>
      <c r="J308" s="18"/>
      <c r="K308" s="4"/>
      <c r="L308" s="51"/>
      <c r="M308" s="18"/>
      <c r="N308" s="51"/>
      <c r="O308" s="51"/>
      <c r="P308" s="51"/>
      <c r="Q308" s="51"/>
      <c r="R308" s="36"/>
      <c r="S308" s="79"/>
      <c r="T308" s="81" t="str">
        <f t="shared" si="163"/>
        <v/>
      </c>
      <c r="U308" s="79"/>
      <c r="V308" s="79"/>
      <c r="W308" s="91"/>
      <c r="X308" s="25">
        <f t="shared" si="164"/>
        <v>0</v>
      </c>
      <c r="Y308" s="25">
        <f t="shared" si="165"/>
        <v>0</v>
      </c>
      <c r="Z308" s="25" t="str">
        <f>IF(X308=1, "", IF(Y308&lt;SUM(Y309:$Y$500), "Empty Row", ""))</f>
        <v/>
      </c>
      <c r="AA308" s="25" t="str">
        <f t="shared" si="156"/>
        <v/>
      </c>
      <c r="AB308" s="25" t="str">
        <f t="shared" si="157"/>
        <v/>
      </c>
      <c r="AC308" s="38" t="str">
        <f t="shared" si="166"/>
        <v/>
      </c>
      <c r="AD308" s="38" t="str">
        <f t="shared" si="167"/>
        <v/>
      </c>
      <c r="AE308" s="38" t="str">
        <f t="shared" si="168"/>
        <v/>
      </c>
      <c r="AF308" s="38" t="str">
        <f t="shared" si="169"/>
        <v/>
      </c>
      <c r="AG308" s="38" t="str">
        <f t="shared" si="170"/>
        <v/>
      </c>
      <c r="AH308" s="26" t="str">
        <f t="shared" si="171"/>
        <v/>
      </c>
      <c r="AI308" s="25" t="str">
        <f t="shared" si="158"/>
        <v/>
      </c>
      <c r="AJ308" s="25" t="str">
        <f t="shared" si="159"/>
        <v/>
      </c>
      <c r="AK308" s="26" t="str">
        <f t="shared" si="172"/>
        <v/>
      </c>
      <c r="AL308" s="38" t="str">
        <f t="shared" si="173"/>
        <v/>
      </c>
      <c r="AM308" s="25" t="str">
        <f t="shared" si="160"/>
        <v/>
      </c>
      <c r="AN308" s="38" t="str">
        <f t="shared" si="174"/>
        <v/>
      </c>
      <c r="AO308" s="38" t="str">
        <f t="shared" si="175"/>
        <v/>
      </c>
      <c r="AP308" s="38" t="str">
        <f t="shared" si="176"/>
        <v/>
      </c>
      <c r="AQ308" s="38" t="str">
        <f t="shared" si="177"/>
        <v/>
      </c>
      <c r="AR308" s="25" t="str">
        <f t="shared" si="161"/>
        <v/>
      </c>
      <c r="AS308" s="25" t="str">
        <f t="shared" si="178"/>
        <v/>
      </c>
      <c r="AT308" s="25" t="str">
        <f t="shared" si="179"/>
        <v/>
      </c>
      <c r="AU308" s="25" t="str">
        <f t="shared" si="180"/>
        <v/>
      </c>
      <c r="AV308" s="60" t="str">
        <f t="shared" si="181"/>
        <v/>
      </c>
      <c r="AW308" s="61" t="str">
        <f t="shared" si="182"/>
        <v/>
      </c>
      <c r="AX308" s="56" t="str">
        <f t="shared" si="183"/>
        <v/>
      </c>
      <c r="AY308" s="61" t="str">
        <f t="shared" si="184"/>
        <v/>
      </c>
      <c r="AZ308" s="62" t="str">
        <f t="shared" si="185"/>
        <v/>
      </c>
      <c r="BA308" s="27" t="str">
        <f t="shared" si="186"/>
        <v/>
      </c>
      <c r="BB308" s="27" t="str">
        <f t="shared" si="187"/>
        <v/>
      </c>
      <c r="BC308" s="27" t="str">
        <f t="shared" si="188"/>
        <v/>
      </c>
      <c r="BD308" s="27" t="str">
        <f t="shared" si="189"/>
        <v/>
      </c>
      <c r="BE308" s="27" t="str">
        <f t="shared" si="190"/>
        <v/>
      </c>
      <c r="BF308" s="27" t="str">
        <f t="shared" si="191"/>
        <v/>
      </c>
      <c r="BG308" s="27" t="str">
        <f t="shared" si="192"/>
        <v/>
      </c>
      <c r="BH308" s="27" t="str">
        <f t="shared" si="193"/>
        <v/>
      </c>
      <c r="BI308" s="27" t="str">
        <f t="shared" si="194"/>
        <v/>
      </c>
      <c r="BJ308" s="27" t="str">
        <f t="shared" si="162"/>
        <v/>
      </c>
      <c r="BK308" s="79"/>
    </row>
    <row r="309" spans="1:63">
      <c r="A309" s="21"/>
      <c r="B309" s="18"/>
      <c r="C309" s="51"/>
      <c r="D309" s="51"/>
      <c r="E309" s="50"/>
      <c r="F309" s="51"/>
      <c r="G309" s="51"/>
      <c r="H309" s="4"/>
      <c r="I309" s="20"/>
      <c r="J309" s="18"/>
      <c r="K309" s="4"/>
      <c r="L309" s="51"/>
      <c r="M309" s="18"/>
      <c r="N309" s="51"/>
      <c r="O309" s="51"/>
      <c r="P309" s="51"/>
      <c r="Q309" s="51"/>
      <c r="R309" s="36"/>
      <c r="S309" s="79"/>
      <c r="T309" s="81" t="str">
        <f t="shared" si="163"/>
        <v/>
      </c>
      <c r="U309" s="79"/>
      <c r="V309" s="79"/>
      <c r="W309" s="91"/>
      <c r="X309" s="25">
        <f t="shared" si="164"/>
        <v>0</v>
      </c>
      <c r="Y309" s="25">
        <f t="shared" si="165"/>
        <v>0</v>
      </c>
      <c r="Z309" s="25" t="str">
        <f>IF(X309=1, "", IF(Y309&lt;SUM(Y310:$Y$500), "Empty Row", ""))</f>
        <v/>
      </c>
      <c r="AA309" s="25" t="str">
        <f t="shared" si="156"/>
        <v/>
      </c>
      <c r="AB309" s="25" t="str">
        <f t="shared" si="157"/>
        <v/>
      </c>
      <c r="AC309" s="38" t="str">
        <f t="shared" si="166"/>
        <v/>
      </c>
      <c r="AD309" s="38" t="str">
        <f t="shared" si="167"/>
        <v/>
      </c>
      <c r="AE309" s="38" t="str">
        <f t="shared" si="168"/>
        <v/>
      </c>
      <c r="AF309" s="38" t="str">
        <f t="shared" si="169"/>
        <v/>
      </c>
      <c r="AG309" s="38" t="str">
        <f t="shared" si="170"/>
        <v/>
      </c>
      <c r="AH309" s="26" t="str">
        <f t="shared" si="171"/>
        <v/>
      </c>
      <c r="AI309" s="25" t="str">
        <f t="shared" si="158"/>
        <v/>
      </c>
      <c r="AJ309" s="25" t="str">
        <f t="shared" si="159"/>
        <v/>
      </c>
      <c r="AK309" s="26" t="str">
        <f t="shared" si="172"/>
        <v/>
      </c>
      <c r="AL309" s="38" t="str">
        <f t="shared" si="173"/>
        <v/>
      </c>
      <c r="AM309" s="25" t="str">
        <f t="shared" si="160"/>
        <v/>
      </c>
      <c r="AN309" s="38" t="str">
        <f t="shared" si="174"/>
        <v/>
      </c>
      <c r="AO309" s="38" t="str">
        <f t="shared" si="175"/>
        <v/>
      </c>
      <c r="AP309" s="38" t="str">
        <f t="shared" si="176"/>
        <v/>
      </c>
      <c r="AQ309" s="38" t="str">
        <f t="shared" si="177"/>
        <v/>
      </c>
      <c r="AR309" s="25" t="str">
        <f t="shared" si="161"/>
        <v/>
      </c>
      <c r="AS309" s="25" t="str">
        <f t="shared" si="178"/>
        <v/>
      </c>
      <c r="AT309" s="25" t="str">
        <f t="shared" si="179"/>
        <v/>
      </c>
      <c r="AU309" s="25" t="str">
        <f t="shared" si="180"/>
        <v/>
      </c>
      <c r="AV309" s="60" t="str">
        <f t="shared" si="181"/>
        <v/>
      </c>
      <c r="AW309" s="61" t="str">
        <f t="shared" si="182"/>
        <v/>
      </c>
      <c r="AX309" s="56" t="str">
        <f t="shared" si="183"/>
        <v/>
      </c>
      <c r="AY309" s="61" t="str">
        <f t="shared" si="184"/>
        <v/>
      </c>
      <c r="AZ309" s="62" t="str">
        <f t="shared" si="185"/>
        <v/>
      </c>
      <c r="BA309" s="27" t="str">
        <f t="shared" si="186"/>
        <v/>
      </c>
      <c r="BB309" s="27" t="str">
        <f t="shared" si="187"/>
        <v/>
      </c>
      <c r="BC309" s="27" t="str">
        <f t="shared" si="188"/>
        <v/>
      </c>
      <c r="BD309" s="27" t="str">
        <f t="shared" si="189"/>
        <v/>
      </c>
      <c r="BE309" s="27" t="str">
        <f t="shared" si="190"/>
        <v/>
      </c>
      <c r="BF309" s="27" t="str">
        <f t="shared" si="191"/>
        <v/>
      </c>
      <c r="BG309" s="27" t="str">
        <f t="shared" si="192"/>
        <v/>
      </c>
      <c r="BH309" s="27" t="str">
        <f t="shared" si="193"/>
        <v/>
      </c>
      <c r="BI309" s="27" t="str">
        <f t="shared" si="194"/>
        <v/>
      </c>
      <c r="BJ309" s="27" t="str">
        <f t="shared" si="162"/>
        <v/>
      </c>
      <c r="BK309" s="79"/>
    </row>
    <row r="310" spans="1:63">
      <c r="A310" s="21"/>
      <c r="B310" s="18"/>
      <c r="C310" s="51"/>
      <c r="D310" s="51"/>
      <c r="E310" s="50"/>
      <c r="F310" s="51"/>
      <c r="G310" s="51"/>
      <c r="H310" s="4"/>
      <c r="I310" s="20"/>
      <c r="J310" s="18"/>
      <c r="K310" s="4"/>
      <c r="L310" s="51"/>
      <c r="M310" s="18"/>
      <c r="N310" s="51"/>
      <c r="O310" s="51"/>
      <c r="P310" s="51"/>
      <c r="Q310" s="51"/>
      <c r="R310" s="36"/>
      <c r="S310" s="79"/>
      <c r="T310" s="81" t="str">
        <f t="shared" si="163"/>
        <v/>
      </c>
      <c r="U310" s="79"/>
      <c r="V310" s="79"/>
      <c r="W310" s="91"/>
      <c r="X310" s="25">
        <f t="shared" si="164"/>
        <v>0</v>
      </c>
      <c r="Y310" s="25">
        <f t="shared" si="165"/>
        <v>0</v>
      </c>
      <c r="Z310" s="25" t="str">
        <f>IF(X310=1, "", IF(Y310&lt;SUM(Y311:$Y$500), "Empty Row", ""))</f>
        <v/>
      </c>
      <c r="AA310" s="25" t="str">
        <f t="shared" si="156"/>
        <v/>
      </c>
      <c r="AB310" s="25" t="str">
        <f t="shared" si="157"/>
        <v/>
      </c>
      <c r="AC310" s="38" t="str">
        <f t="shared" si="166"/>
        <v/>
      </c>
      <c r="AD310" s="38" t="str">
        <f t="shared" si="167"/>
        <v/>
      </c>
      <c r="AE310" s="38" t="str">
        <f t="shared" si="168"/>
        <v/>
      </c>
      <c r="AF310" s="38" t="str">
        <f t="shared" si="169"/>
        <v/>
      </c>
      <c r="AG310" s="38" t="str">
        <f t="shared" si="170"/>
        <v/>
      </c>
      <c r="AH310" s="26" t="str">
        <f t="shared" si="171"/>
        <v/>
      </c>
      <c r="AI310" s="25" t="str">
        <f t="shared" si="158"/>
        <v/>
      </c>
      <c r="AJ310" s="25" t="str">
        <f t="shared" si="159"/>
        <v/>
      </c>
      <c r="AK310" s="26" t="str">
        <f t="shared" si="172"/>
        <v/>
      </c>
      <c r="AL310" s="38" t="str">
        <f t="shared" si="173"/>
        <v/>
      </c>
      <c r="AM310" s="25" t="str">
        <f t="shared" si="160"/>
        <v/>
      </c>
      <c r="AN310" s="38" t="str">
        <f t="shared" si="174"/>
        <v/>
      </c>
      <c r="AO310" s="38" t="str">
        <f t="shared" si="175"/>
        <v/>
      </c>
      <c r="AP310" s="38" t="str">
        <f t="shared" si="176"/>
        <v/>
      </c>
      <c r="AQ310" s="38" t="str">
        <f t="shared" si="177"/>
        <v/>
      </c>
      <c r="AR310" s="25" t="str">
        <f t="shared" si="161"/>
        <v/>
      </c>
      <c r="AS310" s="25" t="str">
        <f t="shared" si="178"/>
        <v/>
      </c>
      <c r="AT310" s="25" t="str">
        <f t="shared" si="179"/>
        <v/>
      </c>
      <c r="AU310" s="25" t="str">
        <f t="shared" si="180"/>
        <v/>
      </c>
      <c r="AV310" s="60" t="str">
        <f t="shared" si="181"/>
        <v/>
      </c>
      <c r="AW310" s="61" t="str">
        <f t="shared" si="182"/>
        <v/>
      </c>
      <c r="AX310" s="56" t="str">
        <f t="shared" si="183"/>
        <v/>
      </c>
      <c r="AY310" s="61" t="str">
        <f t="shared" si="184"/>
        <v/>
      </c>
      <c r="AZ310" s="62" t="str">
        <f t="shared" si="185"/>
        <v/>
      </c>
      <c r="BA310" s="27" t="str">
        <f t="shared" si="186"/>
        <v/>
      </c>
      <c r="BB310" s="27" t="str">
        <f t="shared" si="187"/>
        <v/>
      </c>
      <c r="BC310" s="27" t="str">
        <f t="shared" si="188"/>
        <v/>
      </c>
      <c r="BD310" s="27" t="str">
        <f t="shared" si="189"/>
        <v/>
      </c>
      <c r="BE310" s="27" t="str">
        <f t="shared" si="190"/>
        <v/>
      </c>
      <c r="BF310" s="27" t="str">
        <f t="shared" si="191"/>
        <v/>
      </c>
      <c r="BG310" s="27" t="str">
        <f t="shared" si="192"/>
        <v/>
      </c>
      <c r="BH310" s="27" t="str">
        <f t="shared" si="193"/>
        <v/>
      </c>
      <c r="BI310" s="27" t="str">
        <f t="shared" si="194"/>
        <v/>
      </c>
      <c r="BJ310" s="27" t="str">
        <f t="shared" si="162"/>
        <v/>
      </c>
      <c r="BK310" s="79"/>
    </row>
    <row r="311" spans="1:63">
      <c r="A311" s="21"/>
      <c r="B311" s="18"/>
      <c r="C311" s="51"/>
      <c r="D311" s="51"/>
      <c r="E311" s="50"/>
      <c r="F311" s="51"/>
      <c r="G311" s="51"/>
      <c r="H311" s="4"/>
      <c r="I311" s="20"/>
      <c r="J311" s="18"/>
      <c r="K311" s="4"/>
      <c r="L311" s="51"/>
      <c r="M311" s="18"/>
      <c r="N311" s="51"/>
      <c r="O311" s="51"/>
      <c r="P311" s="51"/>
      <c r="Q311" s="51"/>
      <c r="R311" s="36"/>
      <c r="S311" s="79"/>
      <c r="T311" s="81" t="str">
        <f t="shared" si="163"/>
        <v/>
      </c>
      <c r="U311" s="79"/>
      <c r="V311" s="79"/>
      <c r="W311" s="91"/>
      <c r="X311" s="25">
        <f t="shared" si="164"/>
        <v>0</v>
      </c>
      <c r="Y311" s="25">
        <f t="shared" si="165"/>
        <v>0</v>
      </c>
      <c r="Z311" s="25" t="str">
        <f>IF(X311=1, "", IF(Y311&lt;SUM(Y312:$Y$500), "Empty Row", ""))</f>
        <v/>
      </c>
      <c r="AA311" s="25" t="str">
        <f t="shared" si="156"/>
        <v/>
      </c>
      <c r="AB311" s="25" t="str">
        <f t="shared" si="157"/>
        <v/>
      </c>
      <c r="AC311" s="38" t="str">
        <f t="shared" si="166"/>
        <v/>
      </c>
      <c r="AD311" s="38" t="str">
        <f t="shared" si="167"/>
        <v/>
      </c>
      <c r="AE311" s="38" t="str">
        <f t="shared" si="168"/>
        <v/>
      </c>
      <c r="AF311" s="38" t="str">
        <f t="shared" si="169"/>
        <v/>
      </c>
      <c r="AG311" s="38" t="str">
        <f t="shared" si="170"/>
        <v/>
      </c>
      <c r="AH311" s="26" t="str">
        <f t="shared" si="171"/>
        <v/>
      </c>
      <c r="AI311" s="25" t="str">
        <f t="shared" si="158"/>
        <v/>
      </c>
      <c r="AJ311" s="25" t="str">
        <f t="shared" si="159"/>
        <v/>
      </c>
      <c r="AK311" s="26" t="str">
        <f t="shared" si="172"/>
        <v/>
      </c>
      <c r="AL311" s="38" t="str">
        <f t="shared" si="173"/>
        <v/>
      </c>
      <c r="AM311" s="25" t="str">
        <f t="shared" si="160"/>
        <v/>
      </c>
      <c r="AN311" s="38" t="str">
        <f t="shared" si="174"/>
        <v/>
      </c>
      <c r="AO311" s="38" t="str">
        <f t="shared" si="175"/>
        <v/>
      </c>
      <c r="AP311" s="38" t="str">
        <f t="shared" si="176"/>
        <v/>
      </c>
      <c r="AQ311" s="38" t="str">
        <f t="shared" si="177"/>
        <v/>
      </c>
      <c r="AR311" s="25" t="str">
        <f t="shared" si="161"/>
        <v/>
      </c>
      <c r="AS311" s="25" t="str">
        <f t="shared" si="178"/>
        <v/>
      </c>
      <c r="AT311" s="25" t="str">
        <f t="shared" si="179"/>
        <v/>
      </c>
      <c r="AU311" s="25" t="str">
        <f t="shared" si="180"/>
        <v/>
      </c>
      <c r="AV311" s="60" t="str">
        <f t="shared" si="181"/>
        <v/>
      </c>
      <c r="AW311" s="61" t="str">
        <f t="shared" si="182"/>
        <v/>
      </c>
      <c r="AX311" s="56" t="str">
        <f t="shared" si="183"/>
        <v/>
      </c>
      <c r="AY311" s="61" t="str">
        <f t="shared" si="184"/>
        <v/>
      </c>
      <c r="AZ311" s="62" t="str">
        <f t="shared" si="185"/>
        <v/>
      </c>
      <c r="BA311" s="27" t="str">
        <f t="shared" si="186"/>
        <v/>
      </c>
      <c r="BB311" s="27" t="str">
        <f t="shared" si="187"/>
        <v/>
      </c>
      <c r="BC311" s="27" t="str">
        <f t="shared" si="188"/>
        <v/>
      </c>
      <c r="BD311" s="27" t="str">
        <f t="shared" si="189"/>
        <v/>
      </c>
      <c r="BE311" s="27" t="str">
        <f t="shared" si="190"/>
        <v/>
      </c>
      <c r="BF311" s="27" t="str">
        <f t="shared" si="191"/>
        <v/>
      </c>
      <c r="BG311" s="27" t="str">
        <f t="shared" si="192"/>
        <v/>
      </c>
      <c r="BH311" s="27" t="str">
        <f t="shared" si="193"/>
        <v/>
      </c>
      <c r="BI311" s="27" t="str">
        <f t="shared" si="194"/>
        <v/>
      </c>
      <c r="BJ311" s="27" t="str">
        <f t="shared" si="162"/>
        <v/>
      </c>
      <c r="BK311" s="79"/>
    </row>
    <row r="312" spans="1:63">
      <c r="A312" s="21"/>
      <c r="B312" s="18"/>
      <c r="C312" s="51"/>
      <c r="D312" s="51"/>
      <c r="E312" s="50"/>
      <c r="F312" s="51"/>
      <c r="G312" s="51"/>
      <c r="H312" s="4"/>
      <c r="I312" s="20"/>
      <c r="J312" s="18"/>
      <c r="K312" s="4"/>
      <c r="L312" s="51"/>
      <c r="M312" s="18"/>
      <c r="N312" s="51"/>
      <c r="O312" s="51"/>
      <c r="P312" s="51"/>
      <c r="Q312" s="51"/>
      <c r="R312" s="36"/>
      <c r="S312" s="79"/>
      <c r="T312" s="81" t="str">
        <f t="shared" si="163"/>
        <v/>
      </c>
      <c r="U312" s="79"/>
      <c r="V312" s="79"/>
      <c r="W312" s="91"/>
      <c r="X312" s="25">
        <f t="shared" si="164"/>
        <v>0</v>
      </c>
      <c r="Y312" s="25">
        <f t="shared" si="165"/>
        <v>0</v>
      </c>
      <c r="Z312" s="25" t="str">
        <f>IF(X312=1, "", IF(Y312&lt;SUM(Y313:$Y$500), "Empty Row", ""))</f>
        <v/>
      </c>
      <c r="AA312" s="25" t="str">
        <f t="shared" si="156"/>
        <v/>
      </c>
      <c r="AB312" s="25" t="str">
        <f t="shared" si="157"/>
        <v/>
      </c>
      <c r="AC312" s="38" t="str">
        <f t="shared" si="166"/>
        <v/>
      </c>
      <c r="AD312" s="38" t="str">
        <f t="shared" si="167"/>
        <v/>
      </c>
      <c r="AE312" s="38" t="str">
        <f t="shared" si="168"/>
        <v/>
      </c>
      <c r="AF312" s="38" t="str">
        <f t="shared" si="169"/>
        <v/>
      </c>
      <c r="AG312" s="38" t="str">
        <f t="shared" si="170"/>
        <v/>
      </c>
      <c r="AH312" s="26" t="str">
        <f t="shared" si="171"/>
        <v/>
      </c>
      <c r="AI312" s="25" t="str">
        <f t="shared" si="158"/>
        <v/>
      </c>
      <c r="AJ312" s="25" t="str">
        <f t="shared" si="159"/>
        <v/>
      </c>
      <c r="AK312" s="26" t="str">
        <f t="shared" si="172"/>
        <v/>
      </c>
      <c r="AL312" s="38" t="str">
        <f t="shared" si="173"/>
        <v/>
      </c>
      <c r="AM312" s="25" t="str">
        <f t="shared" si="160"/>
        <v/>
      </c>
      <c r="AN312" s="38" t="str">
        <f t="shared" si="174"/>
        <v/>
      </c>
      <c r="AO312" s="38" t="str">
        <f t="shared" si="175"/>
        <v/>
      </c>
      <c r="AP312" s="38" t="str">
        <f t="shared" si="176"/>
        <v/>
      </c>
      <c r="AQ312" s="38" t="str">
        <f t="shared" si="177"/>
        <v/>
      </c>
      <c r="AR312" s="25" t="str">
        <f t="shared" si="161"/>
        <v/>
      </c>
      <c r="AS312" s="25" t="str">
        <f t="shared" si="178"/>
        <v/>
      </c>
      <c r="AT312" s="25" t="str">
        <f t="shared" si="179"/>
        <v/>
      </c>
      <c r="AU312" s="25" t="str">
        <f t="shared" si="180"/>
        <v/>
      </c>
      <c r="AV312" s="60" t="str">
        <f t="shared" si="181"/>
        <v/>
      </c>
      <c r="AW312" s="61" t="str">
        <f t="shared" si="182"/>
        <v/>
      </c>
      <c r="AX312" s="56" t="str">
        <f t="shared" si="183"/>
        <v/>
      </c>
      <c r="AY312" s="61" t="str">
        <f t="shared" si="184"/>
        <v/>
      </c>
      <c r="AZ312" s="62" t="str">
        <f t="shared" si="185"/>
        <v/>
      </c>
      <c r="BA312" s="27" t="str">
        <f t="shared" si="186"/>
        <v/>
      </c>
      <c r="BB312" s="27" t="str">
        <f t="shared" si="187"/>
        <v/>
      </c>
      <c r="BC312" s="27" t="str">
        <f t="shared" si="188"/>
        <v/>
      </c>
      <c r="BD312" s="27" t="str">
        <f t="shared" si="189"/>
        <v/>
      </c>
      <c r="BE312" s="27" t="str">
        <f t="shared" si="190"/>
        <v/>
      </c>
      <c r="BF312" s="27" t="str">
        <f t="shared" si="191"/>
        <v/>
      </c>
      <c r="BG312" s="27" t="str">
        <f t="shared" si="192"/>
        <v/>
      </c>
      <c r="BH312" s="27" t="str">
        <f t="shared" si="193"/>
        <v/>
      </c>
      <c r="BI312" s="27" t="str">
        <f t="shared" si="194"/>
        <v/>
      </c>
      <c r="BJ312" s="27" t="str">
        <f t="shared" si="162"/>
        <v/>
      </c>
      <c r="BK312" s="79"/>
    </row>
    <row r="313" spans="1:63">
      <c r="A313" s="21"/>
      <c r="B313" s="18"/>
      <c r="C313" s="51"/>
      <c r="D313" s="51"/>
      <c r="E313" s="50"/>
      <c r="F313" s="51"/>
      <c r="G313" s="51"/>
      <c r="H313" s="4"/>
      <c r="I313" s="20"/>
      <c r="J313" s="18"/>
      <c r="K313" s="4"/>
      <c r="L313" s="51"/>
      <c r="M313" s="18"/>
      <c r="N313" s="51"/>
      <c r="O313" s="51"/>
      <c r="P313" s="51"/>
      <c r="Q313" s="51"/>
      <c r="R313" s="36"/>
      <c r="S313" s="79"/>
      <c r="T313" s="81" t="str">
        <f t="shared" si="163"/>
        <v/>
      </c>
      <c r="U313" s="79"/>
      <c r="V313" s="79"/>
      <c r="W313" s="91"/>
      <c r="X313" s="25">
        <f t="shared" si="164"/>
        <v>0</v>
      </c>
      <c r="Y313" s="25">
        <f t="shared" si="165"/>
        <v>0</v>
      </c>
      <c r="Z313" s="25" t="str">
        <f>IF(X313=1, "", IF(Y313&lt;SUM(Y314:$Y$500), "Empty Row", ""))</f>
        <v/>
      </c>
      <c r="AA313" s="25" t="str">
        <f t="shared" si="156"/>
        <v/>
      </c>
      <c r="AB313" s="25" t="str">
        <f t="shared" si="157"/>
        <v/>
      </c>
      <c r="AC313" s="38" t="str">
        <f t="shared" si="166"/>
        <v/>
      </c>
      <c r="AD313" s="38" t="str">
        <f t="shared" si="167"/>
        <v/>
      </c>
      <c r="AE313" s="38" t="str">
        <f t="shared" si="168"/>
        <v/>
      </c>
      <c r="AF313" s="38" t="str">
        <f t="shared" si="169"/>
        <v/>
      </c>
      <c r="AG313" s="38" t="str">
        <f t="shared" si="170"/>
        <v/>
      </c>
      <c r="AH313" s="26" t="str">
        <f t="shared" si="171"/>
        <v/>
      </c>
      <c r="AI313" s="25" t="str">
        <f t="shared" si="158"/>
        <v/>
      </c>
      <c r="AJ313" s="25" t="str">
        <f t="shared" si="159"/>
        <v/>
      </c>
      <c r="AK313" s="26" t="str">
        <f t="shared" si="172"/>
        <v/>
      </c>
      <c r="AL313" s="38" t="str">
        <f t="shared" si="173"/>
        <v/>
      </c>
      <c r="AM313" s="25" t="str">
        <f t="shared" si="160"/>
        <v/>
      </c>
      <c r="AN313" s="38" t="str">
        <f t="shared" si="174"/>
        <v/>
      </c>
      <c r="AO313" s="38" t="str">
        <f t="shared" si="175"/>
        <v/>
      </c>
      <c r="AP313" s="38" t="str">
        <f t="shared" si="176"/>
        <v/>
      </c>
      <c r="AQ313" s="38" t="str">
        <f t="shared" si="177"/>
        <v/>
      </c>
      <c r="AR313" s="25" t="str">
        <f t="shared" si="161"/>
        <v/>
      </c>
      <c r="AS313" s="25" t="str">
        <f t="shared" si="178"/>
        <v/>
      </c>
      <c r="AT313" s="25" t="str">
        <f t="shared" si="179"/>
        <v/>
      </c>
      <c r="AU313" s="25" t="str">
        <f t="shared" si="180"/>
        <v/>
      </c>
      <c r="AV313" s="60" t="str">
        <f t="shared" si="181"/>
        <v/>
      </c>
      <c r="AW313" s="61" t="str">
        <f t="shared" si="182"/>
        <v/>
      </c>
      <c r="AX313" s="56" t="str">
        <f t="shared" si="183"/>
        <v/>
      </c>
      <c r="AY313" s="61" t="str">
        <f t="shared" si="184"/>
        <v/>
      </c>
      <c r="AZ313" s="62" t="str">
        <f t="shared" si="185"/>
        <v/>
      </c>
      <c r="BA313" s="27" t="str">
        <f t="shared" si="186"/>
        <v/>
      </c>
      <c r="BB313" s="27" t="str">
        <f t="shared" si="187"/>
        <v/>
      </c>
      <c r="BC313" s="27" t="str">
        <f t="shared" si="188"/>
        <v/>
      </c>
      <c r="BD313" s="27" t="str">
        <f t="shared" si="189"/>
        <v/>
      </c>
      <c r="BE313" s="27" t="str">
        <f t="shared" si="190"/>
        <v/>
      </c>
      <c r="BF313" s="27" t="str">
        <f t="shared" si="191"/>
        <v/>
      </c>
      <c r="BG313" s="27" t="str">
        <f t="shared" si="192"/>
        <v/>
      </c>
      <c r="BH313" s="27" t="str">
        <f t="shared" si="193"/>
        <v/>
      </c>
      <c r="BI313" s="27" t="str">
        <f t="shared" si="194"/>
        <v/>
      </c>
      <c r="BJ313" s="27" t="str">
        <f t="shared" si="162"/>
        <v/>
      </c>
      <c r="BK313" s="79"/>
    </row>
    <row r="314" spans="1:63">
      <c r="A314" s="21"/>
      <c r="B314" s="18"/>
      <c r="C314" s="51"/>
      <c r="D314" s="51"/>
      <c r="E314" s="50"/>
      <c r="F314" s="51"/>
      <c r="G314" s="51"/>
      <c r="H314" s="4"/>
      <c r="I314" s="20"/>
      <c r="J314" s="18"/>
      <c r="K314" s="4"/>
      <c r="L314" s="51"/>
      <c r="M314" s="18"/>
      <c r="N314" s="51"/>
      <c r="O314" s="51"/>
      <c r="P314" s="51"/>
      <c r="Q314" s="51"/>
      <c r="R314" s="36"/>
      <c r="S314" s="79"/>
      <c r="T314" s="81" t="str">
        <f t="shared" si="163"/>
        <v/>
      </c>
      <c r="U314" s="79"/>
      <c r="V314" s="79"/>
      <c r="W314" s="91"/>
      <c r="X314" s="25">
        <f t="shared" si="164"/>
        <v>0</v>
      </c>
      <c r="Y314" s="25">
        <f t="shared" si="165"/>
        <v>0</v>
      </c>
      <c r="Z314" s="25" t="str">
        <f>IF(X314=1, "", IF(Y314&lt;SUM(Y315:$Y$500), "Empty Row", ""))</f>
        <v/>
      </c>
      <c r="AA314" s="25" t="str">
        <f t="shared" si="156"/>
        <v/>
      </c>
      <c r="AB314" s="25" t="str">
        <f t="shared" si="157"/>
        <v/>
      </c>
      <c r="AC314" s="38" t="str">
        <f t="shared" si="166"/>
        <v/>
      </c>
      <c r="AD314" s="38" t="str">
        <f t="shared" si="167"/>
        <v/>
      </c>
      <c r="AE314" s="38" t="str">
        <f t="shared" si="168"/>
        <v/>
      </c>
      <c r="AF314" s="38" t="str">
        <f t="shared" si="169"/>
        <v/>
      </c>
      <c r="AG314" s="38" t="str">
        <f t="shared" si="170"/>
        <v/>
      </c>
      <c r="AH314" s="26" t="str">
        <f t="shared" si="171"/>
        <v/>
      </c>
      <c r="AI314" s="25" t="str">
        <f t="shared" si="158"/>
        <v/>
      </c>
      <c r="AJ314" s="25" t="str">
        <f t="shared" si="159"/>
        <v/>
      </c>
      <c r="AK314" s="26" t="str">
        <f t="shared" si="172"/>
        <v/>
      </c>
      <c r="AL314" s="38" t="str">
        <f t="shared" si="173"/>
        <v/>
      </c>
      <c r="AM314" s="25" t="str">
        <f t="shared" si="160"/>
        <v/>
      </c>
      <c r="AN314" s="38" t="str">
        <f t="shared" si="174"/>
        <v/>
      </c>
      <c r="AO314" s="38" t="str">
        <f t="shared" si="175"/>
        <v/>
      </c>
      <c r="AP314" s="38" t="str">
        <f t="shared" si="176"/>
        <v/>
      </c>
      <c r="AQ314" s="38" t="str">
        <f t="shared" si="177"/>
        <v/>
      </c>
      <c r="AR314" s="25" t="str">
        <f t="shared" si="161"/>
        <v/>
      </c>
      <c r="AS314" s="25" t="str">
        <f t="shared" si="178"/>
        <v/>
      </c>
      <c r="AT314" s="25" t="str">
        <f t="shared" si="179"/>
        <v/>
      </c>
      <c r="AU314" s="25" t="str">
        <f t="shared" si="180"/>
        <v/>
      </c>
      <c r="AV314" s="60" t="str">
        <f t="shared" si="181"/>
        <v/>
      </c>
      <c r="AW314" s="61" t="str">
        <f t="shared" si="182"/>
        <v/>
      </c>
      <c r="AX314" s="56" t="str">
        <f t="shared" si="183"/>
        <v/>
      </c>
      <c r="AY314" s="61" t="str">
        <f t="shared" si="184"/>
        <v/>
      </c>
      <c r="AZ314" s="62" t="str">
        <f t="shared" si="185"/>
        <v/>
      </c>
      <c r="BA314" s="27" t="str">
        <f t="shared" si="186"/>
        <v/>
      </c>
      <c r="BB314" s="27" t="str">
        <f t="shared" si="187"/>
        <v/>
      </c>
      <c r="BC314" s="27" t="str">
        <f t="shared" si="188"/>
        <v/>
      </c>
      <c r="BD314" s="27" t="str">
        <f t="shared" si="189"/>
        <v/>
      </c>
      <c r="BE314" s="27" t="str">
        <f t="shared" si="190"/>
        <v/>
      </c>
      <c r="BF314" s="27" t="str">
        <f t="shared" si="191"/>
        <v/>
      </c>
      <c r="BG314" s="27" t="str">
        <f t="shared" si="192"/>
        <v/>
      </c>
      <c r="BH314" s="27" t="str">
        <f t="shared" si="193"/>
        <v/>
      </c>
      <c r="BI314" s="27" t="str">
        <f t="shared" si="194"/>
        <v/>
      </c>
      <c r="BJ314" s="27" t="str">
        <f t="shared" si="162"/>
        <v/>
      </c>
      <c r="BK314" s="79"/>
    </row>
    <row r="315" spans="1:63">
      <c r="A315" s="21"/>
      <c r="B315" s="18"/>
      <c r="C315" s="51"/>
      <c r="D315" s="51"/>
      <c r="E315" s="50"/>
      <c r="F315" s="51"/>
      <c r="G315" s="51"/>
      <c r="H315" s="4"/>
      <c r="I315" s="20"/>
      <c r="J315" s="18"/>
      <c r="K315" s="4"/>
      <c r="L315" s="51"/>
      <c r="M315" s="18"/>
      <c r="N315" s="51"/>
      <c r="O315" s="51"/>
      <c r="P315" s="51"/>
      <c r="Q315" s="51"/>
      <c r="R315" s="36"/>
      <c r="S315" s="79"/>
      <c r="T315" s="81" t="str">
        <f t="shared" si="163"/>
        <v/>
      </c>
      <c r="U315" s="79"/>
      <c r="V315" s="79"/>
      <c r="W315" s="91"/>
      <c r="X315" s="25">
        <f t="shared" si="164"/>
        <v>0</v>
      </c>
      <c r="Y315" s="25">
        <f t="shared" si="165"/>
        <v>0</v>
      </c>
      <c r="Z315" s="25" t="str">
        <f>IF(X315=1, "", IF(Y315&lt;SUM(Y316:$Y$500), "Empty Row", ""))</f>
        <v/>
      </c>
      <c r="AA315" s="25" t="str">
        <f t="shared" si="156"/>
        <v/>
      </c>
      <c r="AB315" s="25" t="str">
        <f t="shared" si="157"/>
        <v/>
      </c>
      <c r="AC315" s="38" t="str">
        <f t="shared" si="166"/>
        <v/>
      </c>
      <c r="AD315" s="38" t="str">
        <f t="shared" si="167"/>
        <v/>
      </c>
      <c r="AE315" s="38" t="str">
        <f t="shared" si="168"/>
        <v/>
      </c>
      <c r="AF315" s="38" t="str">
        <f t="shared" si="169"/>
        <v/>
      </c>
      <c r="AG315" s="38" t="str">
        <f t="shared" si="170"/>
        <v/>
      </c>
      <c r="AH315" s="26" t="str">
        <f t="shared" si="171"/>
        <v/>
      </c>
      <c r="AI315" s="25" t="str">
        <f t="shared" si="158"/>
        <v/>
      </c>
      <c r="AJ315" s="25" t="str">
        <f t="shared" si="159"/>
        <v/>
      </c>
      <c r="AK315" s="26" t="str">
        <f t="shared" si="172"/>
        <v/>
      </c>
      <c r="AL315" s="38" t="str">
        <f t="shared" si="173"/>
        <v/>
      </c>
      <c r="AM315" s="25" t="str">
        <f t="shared" si="160"/>
        <v/>
      </c>
      <c r="AN315" s="38" t="str">
        <f t="shared" si="174"/>
        <v/>
      </c>
      <c r="AO315" s="38" t="str">
        <f t="shared" si="175"/>
        <v/>
      </c>
      <c r="AP315" s="38" t="str">
        <f t="shared" si="176"/>
        <v/>
      </c>
      <c r="AQ315" s="38" t="str">
        <f t="shared" si="177"/>
        <v/>
      </c>
      <c r="AR315" s="25" t="str">
        <f t="shared" si="161"/>
        <v/>
      </c>
      <c r="AS315" s="25" t="str">
        <f t="shared" si="178"/>
        <v/>
      </c>
      <c r="AT315" s="25" t="str">
        <f t="shared" si="179"/>
        <v/>
      </c>
      <c r="AU315" s="25" t="str">
        <f t="shared" si="180"/>
        <v/>
      </c>
      <c r="AV315" s="60" t="str">
        <f t="shared" si="181"/>
        <v/>
      </c>
      <c r="AW315" s="61" t="str">
        <f t="shared" si="182"/>
        <v/>
      </c>
      <c r="AX315" s="56" t="str">
        <f t="shared" si="183"/>
        <v/>
      </c>
      <c r="AY315" s="61" t="str">
        <f t="shared" si="184"/>
        <v/>
      </c>
      <c r="AZ315" s="62" t="str">
        <f t="shared" si="185"/>
        <v/>
      </c>
      <c r="BA315" s="27" t="str">
        <f t="shared" si="186"/>
        <v/>
      </c>
      <c r="BB315" s="27" t="str">
        <f t="shared" si="187"/>
        <v/>
      </c>
      <c r="BC315" s="27" t="str">
        <f t="shared" si="188"/>
        <v/>
      </c>
      <c r="BD315" s="27" t="str">
        <f t="shared" si="189"/>
        <v/>
      </c>
      <c r="BE315" s="27" t="str">
        <f t="shared" si="190"/>
        <v/>
      </c>
      <c r="BF315" s="27" t="str">
        <f t="shared" si="191"/>
        <v/>
      </c>
      <c r="BG315" s="27" t="str">
        <f t="shared" si="192"/>
        <v/>
      </c>
      <c r="BH315" s="27" t="str">
        <f t="shared" si="193"/>
        <v/>
      </c>
      <c r="BI315" s="27" t="str">
        <f t="shared" si="194"/>
        <v/>
      </c>
      <c r="BJ315" s="27" t="str">
        <f t="shared" si="162"/>
        <v/>
      </c>
      <c r="BK315" s="79"/>
    </row>
    <row r="316" spans="1:63">
      <c r="A316" s="21"/>
      <c r="B316" s="18"/>
      <c r="C316" s="51"/>
      <c r="D316" s="51"/>
      <c r="E316" s="50"/>
      <c r="F316" s="51"/>
      <c r="G316" s="51"/>
      <c r="H316" s="4"/>
      <c r="I316" s="20"/>
      <c r="J316" s="18"/>
      <c r="K316" s="4"/>
      <c r="L316" s="51"/>
      <c r="M316" s="18"/>
      <c r="N316" s="51"/>
      <c r="O316" s="51"/>
      <c r="P316" s="51"/>
      <c r="Q316" s="51"/>
      <c r="R316" s="36"/>
      <c r="S316" s="79"/>
      <c r="T316" s="81" t="str">
        <f t="shared" si="163"/>
        <v/>
      </c>
      <c r="U316" s="79"/>
      <c r="V316" s="79"/>
      <c r="W316" s="91"/>
      <c r="X316" s="25">
        <f t="shared" si="164"/>
        <v>0</v>
      </c>
      <c r="Y316" s="25">
        <f t="shared" si="165"/>
        <v>0</v>
      </c>
      <c r="Z316" s="25" t="str">
        <f>IF(X316=1, "", IF(Y316&lt;SUM(Y317:$Y$500), "Empty Row", ""))</f>
        <v/>
      </c>
      <c r="AA316" s="25" t="str">
        <f t="shared" si="156"/>
        <v/>
      </c>
      <c r="AB316" s="25" t="str">
        <f t="shared" si="157"/>
        <v/>
      </c>
      <c r="AC316" s="38" t="str">
        <f t="shared" si="166"/>
        <v/>
      </c>
      <c r="AD316" s="38" t="str">
        <f t="shared" si="167"/>
        <v/>
      </c>
      <c r="AE316" s="38" t="str">
        <f t="shared" si="168"/>
        <v/>
      </c>
      <c r="AF316" s="38" t="str">
        <f t="shared" si="169"/>
        <v/>
      </c>
      <c r="AG316" s="38" t="str">
        <f t="shared" si="170"/>
        <v/>
      </c>
      <c r="AH316" s="26" t="str">
        <f t="shared" si="171"/>
        <v/>
      </c>
      <c r="AI316" s="25" t="str">
        <f t="shared" si="158"/>
        <v/>
      </c>
      <c r="AJ316" s="25" t="str">
        <f t="shared" si="159"/>
        <v/>
      </c>
      <c r="AK316" s="26" t="str">
        <f t="shared" si="172"/>
        <v/>
      </c>
      <c r="AL316" s="38" t="str">
        <f t="shared" si="173"/>
        <v/>
      </c>
      <c r="AM316" s="25" t="str">
        <f t="shared" si="160"/>
        <v/>
      </c>
      <c r="AN316" s="38" t="str">
        <f t="shared" si="174"/>
        <v/>
      </c>
      <c r="AO316" s="38" t="str">
        <f t="shared" si="175"/>
        <v/>
      </c>
      <c r="AP316" s="38" t="str">
        <f t="shared" si="176"/>
        <v/>
      </c>
      <c r="AQ316" s="38" t="str">
        <f t="shared" si="177"/>
        <v/>
      </c>
      <c r="AR316" s="25" t="str">
        <f t="shared" si="161"/>
        <v/>
      </c>
      <c r="AS316" s="25" t="str">
        <f t="shared" si="178"/>
        <v/>
      </c>
      <c r="AT316" s="25" t="str">
        <f t="shared" si="179"/>
        <v/>
      </c>
      <c r="AU316" s="25" t="str">
        <f t="shared" si="180"/>
        <v/>
      </c>
      <c r="AV316" s="60" t="str">
        <f t="shared" si="181"/>
        <v/>
      </c>
      <c r="AW316" s="61" t="str">
        <f t="shared" si="182"/>
        <v/>
      </c>
      <c r="AX316" s="56" t="str">
        <f t="shared" si="183"/>
        <v/>
      </c>
      <c r="AY316" s="61" t="str">
        <f t="shared" si="184"/>
        <v/>
      </c>
      <c r="AZ316" s="62" t="str">
        <f t="shared" si="185"/>
        <v/>
      </c>
      <c r="BA316" s="27" t="str">
        <f t="shared" si="186"/>
        <v/>
      </c>
      <c r="BB316" s="27" t="str">
        <f t="shared" si="187"/>
        <v/>
      </c>
      <c r="BC316" s="27" t="str">
        <f t="shared" si="188"/>
        <v/>
      </c>
      <c r="BD316" s="27" t="str">
        <f t="shared" si="189"/>
        <v/>
      </c>
      <c r="BE316" s="27" t="str">
        <f t="shared" si="190"/>
        <v/>
      </c>
      <c r="BF316" s="27" t="str">
        <f t="shared" si="191"/>
        <v/>
      </c>
      <c r="BG316" s="27" t="str">
        <f t="shared" si="192"/>
        <v/>
      </c>
      <c r="BH316" s="27" t="str">
        <f t="shared" si="193"/>
        <v/>
      </c>
      <c r="BI316" s="27" t="str">
        <f t="shared" si="194"/>
        <v/>
      </c>
      <c r="BJ316" s="27" t="str">
        <f t="shared" si="162"/>
        <v/>
      </c>
      <c r="BK316" s="79"/>
    </row>
    <row r="317" spans="1:63">
      <c r="A317" s="21"/>
      <c r="B317" s="18"/>
      <c r="C317" s="51"/>
      <c r="D317" s="51"/>
      <c r="E317" s="50"/>
      <c r="F317" s="51"/>
      <c r="G317" s="51"/>
      <c r="H317" s="4"/>
      <c r="I317" s="20"/>
      <c r="J317" s="18"/>
      <c r="K317" s="4"/>
      <c r="L317" s="51"/>
      <c r="M317" s="18"/>
      <c r="N317" s="51"/>
      <c r="O317" s="51"/>
      <c r="P317" s="51"/>
      <c r="Q317" s="51"/>
      <c r="R317" s="36"/>
      <c r="S317" s="79"/>
      <c r="T317" s="81" t="str">
        <f t="shared" si="163"/>
        <v/>
      </c>
      <c r="U317" s="79"/>
      <c r="V317" s="79"/>
      <c r="W317" s="91"/>
      <c r="X317" s="25">
        <f t="shared" si="164"/>
        <v>0</v>
      </c>
      <c r="Y317" s="25">
        <f t="shared" si="165"/>
        <v>0</v>
      </c>
      <c r="Z317" s="25" t="str">
        <f>IF(X317=1, "", IF(Y317&lt;SUM(Y318:$Y$500), "Empty Row", ""))</f>
        <v/>
      </c>
      <c r="AA317" s="25" t="str">
        <f t="shared" si="156"/>
        <v/>
      </c>
      <c r="AB317" s="25" t="str">
        <f t="shared" si="157"/>
        <v/>
      </c>
      <c r="AC317" s="38" t="str">
        <f t="shared" si="166"/>
        <v/>
      </c>
      <c r="AD317" s="38" t="str">
        <f t="shared" si="167"/>
        <v/>
      </c>
      <c r="AE317" s="38" t="str">
        <f t="shared" si="168"/>
        <v/>
      </c>
      <c r="AF317" s="38" t="str">
        <f t="shared" si="169"/>
        <v/>
      </c>
      <c r="AG317" s="38" t="str">
        <f t="shared" si="170"/>
        <v/>
      </c>
      <c r="AH317" s="26" t="str">
        <f t="shared" si="171"/>
        <v/>
      </c>
      <c r="AI317" s="25" t="str">
        <f t="shared" si="158"/>
        <v/>
      </c>
      <c r="AJ317" s="25" t="str">
        <f t="shared" si="159"/>
        <v/>
      </c>
      <c r="AK317" s="26" t="str">
        <f t="shared" si="172"/>
        <v/>
      </c>
      <c r="AL317" s="38" t="str">
        <f t="shared" si="173"/>
        <v/>
      </c>
      <c r="AM317" s="25" t="str">
        <f t="shared" si="160"/>
        <v/>
      </c>
      <c r="AN317" s="38" t="str">
        <f t="shared" si="174"/>
        <v/>
      </c>
      <c r="AO317" s="38" t="str">
        <f t="shared" si="175"/>
        <v/>
      </c>
      <c r="AP317" s="38" t="str">
        <f t="shared" si="176"/>
        <v/>
      </c>
      <c r="AQ317" s="38" t="str">
        <f t="shared" si="177"/>
        <v/>
      </c>
      <c r="AR317" s="25" t="str">
        <f t="shared" si="161"/>
        <v/>
      </c>
      <c r="AS317" s="25" t="str">
        <f t="shared" si="178"/>
        <v/>
      </c>
      <c r="AT317" s="25" t="str">
        <f t="shared" si="179"/>
        <v/>
      </c>
      <c r="AU317" s="25" t="str">
        <f t="shared" si="180"/>
        <v/>
      </c>
      <c r="AV317" s="60" t="str">
        <f t="shared" si="181"/>
        <v/>
      </c>
      <c r="AW317" s="61" t="str">
        <f t="shared" si="182"/>
        <v/>
      </c>
      <c r="AX317" s="56" t="str">
        <f t="shared" si="183"/>
        <v/>
      </c>
      <c r="AY317" s="61" t="str">
        <f t="shared" si="184"/>
        <v/>
      </c>
      <c r="AZ317" s="62" t="str">
        <f t="shared" si="185"/>
        <v/>
      </c>
      <c r="BA317" s="27" t="str">
        <f t="shared" si="186"/>
        <v/>
      </c>
      <c r="BB317" s="27" t="str">
        <f t="shared" si="187"/>
        <v/>
      </c>
      <c r="BC317" s="27" t="str">
        <f t="shared" si="188"/>
        <v/>
      </c>
      <c r="BD317" s="27" t="str">
        <f t="shared" si="189"/>
        <v/>
      </c>
      <c r="BE317" s="27" t="str">
        <f t="shared" si="190"/>
        <v/>
      </c>
      <c r="BF317" s="27" t="str">
        <f t="shared" si="191"/>
        <v/>
      </c>
      <c r="BG317" s="27" t="str">
        <f t="shared" si="192"/>
        <v/>
      </c>
      <c r="BH317" s="27" t="str">
        <f t="shared" si="193"/>
        <v/>
      </c>
      <c r="BI317" s="27" t="str">
        <f t="shared" si="194"/>
        <v/>
      </c>
      <c r="BJ317" s="27" t="str">
        <f t="shared" si="162"/>
        <v/>
      </c>
      <c r="BK317" s="79"/>
    </row>
    <row r="318" spans="1:63">
      <c r="A318" s="21"/>
      <c r="B318" s="18"/>
      <c r="C318" s="51"/>
      <c r="D318" s="51"/>
      <c r="E318" s="50"/>
      <c r="F318" s="51"/>
      <c r="G318" s="51"/>
      <c r="H318" s="4"/>
      <c r="I318" s="20"/>
      <c r="J318" s="18"/>
      <c r="K318" s="4"/>
      <c r="L318" s="51"/>
      <c r="M318" s="18"/>
      <c r="N318" s="51"/>
      <c r="O318" s="51"/>
      <c r="P318" s="51"/>
      <c r="Q318" s="51"/>
      <c r="R318" s="36"/>
      <c r="S318" s="79"/>
      <c r="T318" s="81" t="str">
        <f t="shared" si="163"/>
        <v/>
      </c>
      <c r="U318" s="79"/>
      <c r="V318" s="79"/>
      <c r="W318" s="91"/>
      <c r="X318" s="25">
        <f t="shared" si="164"/>
        <v>0</v>
      </c>
      <c r="Y318" s="25">
        <f t="shared" si="165"/>
        <v>0</v>
      </c>
      <c r="Z318" s="25" t="str">
        <f>IF(X318=1, "", IF(Y318&lt;SUM(Y319:$Y$500), "Empty Row", ""))</f>
        <v/>
      </c>
      <c r="AA318" s="25" t="str">
        <f t="shared" si="156"/>
        <v/>
      </c>
      <c r="AB318" s="25" t="str">
        <f t="shared" si="157"/>
        <v/>
      </c>
      <c r="AC318" s="38" t="str">
        <f t="shared" si="166"/>
        <v/>
      </c>
      <c r="AD318" s="38" t="str">
        <f t="shared" si="167"/>
        <v/>
      </c>
      <c r="AE318" s="38" t="str">
        <f t="shared" si="168"/>
        <v/>
      </c>
      <c r="AF318" s="38" t="str">
        <f t="shared" si="169"/>
        <v/>
      </c>
      <c r="AG318" s="38" t="str">
        <f t="shared" si="170"/>
        <v/>
      </c>
      <c r="AH318" s="26" t="str">
        <f t="shared" si="171"/>
        <v/>
      </c>
      <c r="AI318" s="25" t="str">
        <f t="shared" si="158"/>
        <v/>
      </c>
      <c r="AJ318" s="25" t="str">
        <f t="shared" si="159"/>
        <v/>
      </c>
      <c r="AK318" s="26" t="str">
        <f t="shared" si="172"/>
        <v/>
      </c>
      <c r="AL318" s="38" t="str">
        <f t="shared" si="173"/>
        <v/>
      </c>
      <c r="AM318" s="25" t="str">
        <f t="shared" si="160"/>
        <v/>
      </c>
      <c r="AN318" s="38" t="str">
        <f t="shared" si="174"/>
        <v/>
      </c>
      <c r="AO318" s="38" t="str">
        <f t="shared" si="175"/>
        <v/>
      </c>
      <c r="AP318" s="38" t="str">
        <f t="shared" si="176"/>
        <v/>
      </c>
      <c r="AQ318" s="38" t="str">
        <f t="shared" si="177"/>
        <v/>
      </c>
      <c r="AR318" s="25" t="str">
        <f t="shared" si="161"/>
        <v/>
      </c>
      <c r="AS318" s="25" t="str">
        <f t="shared" si="178"/>
        <v/>
      </c>
      <c r="AT318" s="25" t="str">
        <f t="shared" si="179"/>
        <v/>
      </c>
      <c r="AU318" s="25" t="str">
        <f t="shared" si="180"/>
        <v/>
      </c>
      <c r="AV318" s="60" t="str">
        <f t="shared" si="181"/>
        <v/>
      </c>
      <c r="AW318" s="61" t="str">
        <f t="shared" si="182"/>
        <v/>
      </c>
      <c r="AX318" s="56" t="str">
        <f t="shared" si="183"/>
        <v/>
      </c>
      <c r="AY318" s="61" t="str">
        <f t="shared" si="184"/>
        <v/>
      </c>
      <c r="AZ318" s="62" t="str">
        <f t="shared" si="185"/>
        <v/>
      </c>
      <c r="BA318" s="27" t="str">
        <f t="shared" si="186"/>
        <v/>
      </c>
      <c r="BB318" s="27" t="str">
        <f t="shared" si="187"/>
        <v/>
      </c>
      <c r="BC318" s="27" t="str">
        <f t="shared" si="188"/>
        <v/>
      </c>
      <c r="BD318" s="27" t="str">
        <f t="shared" si="189"/>
        <v/>
      </c>
      <c r="BE318" s="27" t="str">
        <f t="shared" si="190"/>
        <v/>
      </c>
      <c r="BF318" s="27" t="str">
        <f t="shared" si="191"/>
        <v/>
      </c>
      <c r="BG318" s="27" t="str">
        <f t="shared" si="192"/>
        <v/>
      </c>
      <c r="BH318" s="27" t="str">
        <f t="shared" si="193"/>
        <v/>
      </c>
      <c r="BI318" s="27" t="str">
        <f t="shared" si="194"/>
        <v/>
      </c>
      <c r="BJ318" s="27" t="str">
        <f t="shared" si="162"/>
        <v/>
      </c>
      <c r="BK318" s="79"/>
    </row>
    <row r="319" spans="1:63">
      <c r="A319" s="21"/>
      <c r="B319" s="18"/>
      <c r="C319" s="51"/>
      <c r="D319" s="51"/>
      <c r="E319" s="50"/>
      <c r="F319" s="51"/>
      <c r="G319" s="51"/>
      <c r="H319" s="4"/>
      <c r="I319" s="20"/>
      <c r="J319" s="18"/>
      <c r="K319" s="4"/>
      <c r="L319" s="51"/>
      <c r="M319" s="18"/>
      <c r="N319" s="51"/>
      <c r="O319" s="51"/>
      <c r="P319" s="51"/>
      <c r="Q319" s="51"/>
      <c r="R319" s="36"/>
      <c r="S319" s="79"/>
      <c r="T319" s="81" t="str">
        <f t="shared" si="163"/>
        <v/>
      </c>
      <c r="U319" s="79"/>
      <c r="V319" s="79"/>
      <c r="W319" s="91"/>
      <c r="X319" s="25">
        <f t="shared" si="164"/>
        <v>0</v>
      </c>
      <c r="Y319" s="25">
        <f t="shared" si="165"/>
        <v>0</v>
      </c>
      <c r="Z319" s="25" t="str">
        <f>IF(X319=1, "", IF(Y319&lt;SUM(Y320:$Y$500), "Empty Row", ""))</f>
        <v/>
      </c>
      <c r="AA319" s="25" t="str">
        <f t="shared" si="156"/>
        <v/>
      </c>
      <c r="AB319" s="25" t="str">
        <f t="shared" si="157"/>
        <v/>
      </c>
      <c r="AC319" s="38" t="str">
        <f t="shared" si="166"/>
        <v/>
      </c>
      <c r="AD319" s="38" t="str">
        <f t="shared" si="167"/>
        <v/>
      </c>
      <c r="AE319" s="38" t="str">
        <f t="shared" si="168"/>
        <v/>
      </c>
      <c r="AF319" s="38" t="str">
        <f t="shared" si="169"/>
        <v/>
      </c>
      <c r="AG319" s="38" t="str">
        <f t="shared" si="170"/>
        <v/>
      </c>
      <c r="AH319" s="26" t="str">
        <f t="shared" si="171"/>
        <v/>
      </c>
      <c r="AI319" s="25" t="str">
        <f t="shared" si="158"/>
        <v/>
      </c>
      <c r="AJ319" s="25" t="str">
        <f t="shared" si="159"/>
        <v/>
      </c>
      <c r="AK319" s="26" t="str">
        <f t="shared" si="172"/>
        <v/>
      </c>
      <c r="AL319" s="38" t="str">
        <f t="shared" si="173"/>
        <v/>
      </c>
      <c r="AM319" s="25" t="str">
        <f t="shared" si="160"/>
        <v/>
      </c>
      <c r="AN319" s="38" t="str">
        <f t="shared" si="174"/>
        <v/>
      </c>
      <c r="AO319" s="38" t="str">
        <f t="shared" si="175"/>
        <v/>
      </c>
      <c r="AP319" s="38" t="str">
        <f t="shared" si="176"/>
        <v/>
      </c>
      <c r="AQ319" s="38" t="str">
        <f t="shared" si="177"/>
        <v/>
      </c>
      <c r="AR319" s="25" t="str">
        <f t="shared" si="161"/>
        <v/>
      </c>
      <c r="AS319" s="25" t="str">
        <f t="shared" si="178"/>
        <v/>
      </c>
      <c r="AT319" s="25" t="str">
        <f t="shared" si="179"/>
        <v/>
      </c>
      <c r="AU319" s="25" t="str">
        <f t="shared" si="180"/>
        <v/>
      </c>
      <c r="AV319" s="60" t="str">
        <f t="shared" si="181"/>
        <v/>
      </c>
      <c r="AW319" s="61" t="str">
        <f t="shared" si="182"/>
        <v/>
      </c>
      <c r="AX319" s="56" t="str">
        <f t="shared" si="183"/>
        <v/>
      </c>
      <c r="AY319" s="61" t="str">
        <f t="shared" si="184"/>
        <v/>
      </c>
      <c r="AZ319" s="62" t="str">
        <f t="shared" si="185"/>
        <v/>
      </c>
      <c r="BA319" s="27" t="str">
        <f t="shared" si="186"/>
        <v/>
      </c>
      <c r="BB319" s="27" t="str">
        <f t="shared" si="187"/>
        <v/>
      </c>
      <c r="BC319" s="27" t="str">
        <f t="shared" si="188"/>
        <v/>
      </c>
      <c r="BD319" s="27" t="str">
        <f t="shared" si="189"/>
        <v/>
      </c>
      <c r="BE319" s="27" t="str">
        <f t="shared" si="190"/>
        <v/>
      </c>
      <c r="BF319" s="27" t="str">
        <f t="shared" si="191"/>
        <v/>
      </c>
      <c r="BG319" s="27" t="str">
        <f t="shared" si="192"/>
        <v/>
      </c>
      <c r="BH319" s="27" t="str">
        <f t="shared" si="193"/>
        <v/>
      </c>
      <c r="BI319" s="27" t="str">
        <f t="shared" si="194"/>
        <v/>
      </c>
      <c r="BJ319" s="27" t="str">
        <f t="shared" si="162"/>
        <v/>
      </c>
      <c r="BK319" s="79"/>
    </row>
    <row r="320" spans="1:63">
      <c r="A320" s="21"/>
      <c r="B320" s="18"/>
      <c r="C320" s="51"/>
      <c r="D320" s="51"/>
      <c r="E320" s="50"/>
      <c r="F320" s="51"/>
      <c r="G320" s="51"/>
      <c r="H320" s="4"/>
      <c r="I320" s="20"/>
      <c r="J320" s="18"/>
      <c r="K320" s="4"/>
      <c r="L320" s="51"/>
      <c r="M320" s="18"/>
      <c r="N320" s="51"/>
      <c r="O320" s="51"/>
      <c r="P320" s="51"/>
      <c r="Q320" s="51"/>
      <c r="R320" s="36"/>
      <c r="S320" s="79"/>
      <c r="T320" s="81" t="str">
        <f t="shared" si="163"/>
        <v/>
      </c>
      <c r="U320" s="79"/>
      <c r="V320" s="79"/>
      <c r="W320" s="91"/>
      <c r="X320" s="25">
        <f t="shared" si="164"/>
        <v>0</v>
      </c>
      <c r="Y320" s="25">
        <f t="shared" si="165"/>
        <v>0</v>
      </c>
      <c r="Z320" s="25" t="str">
        <f>IF(X320=1, "", IF(Y320&lt;SUM(Y321:$Y$500), "Empty Row", ""))</f>
        <v/>
      </c>
      <c r="AA320" s="25" t="str">
        <f t="shared" si="156"/>
        <v/>
      </c>
      <c r="AB320" s="25" t="str">
        <f t="shared" si="157"/>
        <v/>
      </c>
      <c r="AC320" s="38" t="str">
        <f t="shared" si="166"/>
        <v/>
      </c>
      <c r="AD320" s="38" t="str">
        <f t="shared" si="167"/>
        <v/>
      </c>
      <c r="AE320" s="38" t="str">
        <f t="shared" si="168"/>
        <v/>
      </c>
      <c r="AF320" s="38" t="str">
        <f t="shared" si="169"/>
        <v/>
      </c>
      <c r="AG320" s="38" t="str">
        <f t="shared" si="170"/>
        <v/>
      </c>
      <c r="AH320" s="26" t="str">
        <f t="shared" si="171"/>
        <v/>
      </c>
      <c r="AI320" s="25" t="str">
        <f t="shared" si="158"/>
        <v/>
      </c>
      <c r="AJ320" s="25" t="str">
        <f t="shared" si="159"/>
        <v/>
      </c>
      <c r="AK320" s="26" t="str">
        <f t="shared" si="172"/>
        <v/>
      </c>
      <c r="AL320" s="38" t="str">
        <f t="shared" si="173"/>
        <v/>
      </c>
      <c r="AM320" s="25" t="str">
        <f t="shared" si="160"/>
        <v/>
      </c>
      <c r="AN320" s="38" t="str">
        <f t="shared" si="174"/>
        <v/>
      </c>
      <c r="AO320" s="38" t="str">
        <f t="shared" si="175"/>
        <v/>
      </c>
      <c r="AP320" s="38" t="str">
        <f t="shared" si="176"/>
        <v/>
      </c>
      <c r="AQ320" s="38" t="str">
        <f t="shared" si="177"/>
        <v/>
      </c>
      <c r="AR320" s="25" t="str">
        <f t="shared" si="161"/>
        <v/>
      </c>
      <c r="AS320" s="25" t="str">
        <f t="shared" si="178"/>
        <v/>
      </c>
      <c r="AT320" s="25" t="str">
        <f t="shared" si="179"/>
        <v/>
      </c>
      <c r="AU320" s="25" t="str">
        <f t="shared" si="180"/>
        <v/>
      </c>
      <c r="AV320" s="60" t="str">
        <f t="shared" si="181"/>
        <v/>
      </c>
      <c r="AW320" s="61" t="str">
        <f t="shared" si="182"/>
        <v/>
      </c>
      <c r="AX320" s="56" t="str">
        <f t="shared" si="183"/>
        <v/>
      </c>
      <c r="AY320" s="61" t="str">
        <f t="shared" si="184"/>
        <v/>
      </c>
      <c r="AZ320" s="62" t="str">
        <f t="shared" si="185"/>
        <v/>
      </c>
      <c r="BA320" s="27" t="str">
        <f t="shared" si="186"/>
        <v/>
      </c>
      <c r="BB320" s="27" t="str">
        <f t="shared" si="187"/>
        <v/>
      </c>
      <c r="BC320" s="27" t="str">
        <f t="shared" si="188"/>
        <v/>
      </c>
      <c r="BD320" s="27" t="str">
        <f t="shared" si="189"/>
        <v/>
      </c>
      <c r="BE320" s="27" t="str">
        <f t="shared" si="190"/>
        <v/>
      </c>
      <c r="BF320" s="27" t="str">
        <f t="shared" si="191"/>
        <v/>
      </c>
      <c r="BG320" s="27" t="str">
        <f t="shared" si="192"/>
        <v/>
      </c>
      <c r="BH320" s="27" t="str">
        <f t="shared" si="193"/>
        <v/>
      </c>
      <c r="BI320" s="27" t="str">
        <f t="shared" si="194"/>
        <v/>
      </c>
      <c r="BJ320" s="27" t="str">
        <f t="shared" si="162"/>
        <v/>
      </c>
      <c r="BK320" s="79"/>
    </row>
    <row r="321" spans="1:63">
      <c r="A321" s="21"/>
      <c r="B321" s="18"/>
      <c r="C321" s="51"/>
      <c r="D321" s="51"/>
      <c r="E321" s="50"/>
      <c r="F321" s="51"/>
      <c r="G321" s="51"/>
      <c r="H321" s="4"/>
      <c r="I321" s="20"/>
      <c r="J321" s="18"/>
      <c r="K321" s="4"/>
      <c r="L321" s="51"/>
      <c r="M321" s="18"/>
      <c r="N321" s="51"/>
      <c r="O321" s="51"/>
      <c r="P321" s="51"/>
      <c r="Q321" s="51"/>
      <c r="R321" s="36"/>
      <c r="S321" s="79"/>
      <c r="T321" s="81" t="str">
        <f t="shared" si="163"/>
        <v/>
      </c>
      <c r="U321" s="79"/>
      <c r="V321" s="79"/>
      <c r="W321" s="91"/>
      <c r="X321" s="25">
        <f t="shared" si="164"/>
        <v>0</v>
      </c>
      <c r="Y321" s="25">
        <f t="shared" si="165"/>
        <v>0</v>
      </c>
      <c r="Z321" s="25" t="str">
        <f>IF(X321=1, "", IF(Y321&lt;SUM(Y322:$Y$500), "Empty Row", ""))</f>
        <v/>
      </c>
      <c r="AA321" s="25" t="str">
        <f t="shared" si="156"/>
        <v/>
      </c>
      <c r="AB321" s="25" t="str">
        <f t="shared" si="157"/>
        <v/>
      </c>
      <c r="AC321" s="38" t="str">
        <f t="shared" si="166"/>
        <v/>
      </c>
      <c r="AD321" s="38" t="str">
        <f t="shared" si="167"/>
        <v/>
      </c>
      <c r="AE321" s="38" t="str">
        <f t="shared" si="168"/>
        <v/>
      </c>
      <c r="AF321" s="38" t="str">
        <f t="shared" si="169"/>
        <v/>
      </c>
      <c r="AG321" s="38" t="str">
        <f t="shared" si="170"/>
        <v/>
      </c>
      <c r="AH321" s="26" t="str">
        <f t="shared" si="171"/>
        <v/>
      </c>
      <c r="AI321" s="25" t="str">
        <f t="shared" si="158"/>
        <v/>
      </c>
      <c r="AJ321" s="25" t="str">
        <f t="shared" si="159"/>
        <v/>
      </c>
      <c r="AK321" s="26" t="str">
        <f t="shared" si="172"/>
        <v/>
      </c>
      <c r="AL321" s="38" t="str">
        <f t="shared" si="173"/>
        <v/>
      </c>
      <c r="AM321" s="25" t="str">
        <f t="shared" si="160"/>
        <v/>
      </c>
      <c r="AN321" s="38" t="str">
        <f t="shared" si="174"/>
        <v/>
      </c>
      <c r="AO321" s="38" t="str">
        <f t="shared" si="175"/>
        <v/>
      </c>
      <c r="AP321" s="38" t="str">
        <f t="shared" si="176"/>
        <v/>
      </c>
      <c r="AQ321" s="38" t="str">
        <f t="shared" si="177"/>
        <v/>
      </c>
      <c r="AR321" s="25" t="str">
        <f t="shared" si="161"/>
        <v/>
      </c>
      <c r="AS321" s="25" t="str">
        <f t="shared" si="178"/>
        <v/>
      </c>
      <c r="AT321" s="25" t="str">
        <f t="shared" si="179"/>
        <v/>
      </c>
      <c r="AU321" s="25" t="str">
        <f t="shared" si="180"/>
        <v/>
      </c>
      <c r="AV321" s="60" t="str">
        <f t="shared" si="181"/>
        <v/>
      </c>
      <c r="AW321" s="61" t="str">
        <f t="shared" si="182"/>
        <v/>
      </c>
      <c r="AX321" s="56" t="str">
        <f t="shared" si="183"/>
        <v/>
      </c>
      <c r="AY321" s="61" t="str">
        <f t="shared" si="184"/>
        <v/>
      </c>
      <c r="AZ321" s="62" t="str">
        <f t="shared" si="185"/>
        <v/>
      </c>
      <c r="BA321" s="27" t="str">
        <f t="shared" si="186"/>
        <v/>
      </c>
      <c r="BB321" s="27" t="str">
        <f t="shared" si="187"/>
        <v/>
      </c>
      <c r="BC321" s="27" t="str">
        <f t="shared" si="188"/>
        <v/>
      </c>
      <c r="BD321" s="27" t="str">
        <f t="shared" si="189"/>
        <v/>
      </c>
      <c r="BE321" s="27" t="str">
        <f t="shared" si="190"/>
        <v/>
      </c>
      <c r="BF321" s="27" t="str">
        <f t="shared" si="191"/>
        <v/>
      </c>
      <c r="BG321" s="27" t="str">
        <f t="shared" si="192"/>
        <v/>
      </c>
      <c r="BH321" s="27" t="str">
        <f t="shared" si="193"/>
        <v/>
      </c>
      <c r="BI321" s="27" t="str">
        <f t="shared" si="194"/>
        <v/>
      </c>
      <c r="BJ321" s="27" t="str">
        <f t="shared" si="162"/>
        <v/>
      </c>
      <c r="BK321" s="79"/>
    </row>
    <row r="322" spans="1:63">
      <c r="A322" s="21"/>
      <c r="B322" s="18"/>
      <c r="C322" s="51"/>
      <c r="D322" s="51"/>
      <c r="E322" s="50"/>
      <c r="F322" s="51"/>
      <c r="G322" s="51"/>
      <c r="H322" s="4"/>
      <c r="I322" s="20"/>
      <c r="J322" s="18"/>
      <c r="K322" s="4"/>
      <c r="L322" s="51"/>
      <c r="M322" s="18"/>
      <c r="N322" s="51"/>
      <c r="O322" s="51"/>
      <c r="P322" s="51"/>
      <c r="Q322" s="51"/>
      <c r="R322" s="36"/>
      <c r="S322" s="79"/>
      <c r="T322" s="81" t="str">
        <f t="shared" si="163"/>
        <v/>
      </c>
      <c r="U322" s="79"/>
      <c r="V322" s="79"/>
      <c r="W322" s="91"/>
      <c r="X322" s="25">
        <f t="shared" si="164"/>
        <v>0</v>
      </c>
      <c r="Y322" s="25">
        <f t="shared" si="165"/>
        <v>0</v>
      </c>
      <c r="Z322" s="25" t="str">
        <f>IF(X322=1, "", IF(Y322&lt;SUM(Y323:$Y$500), "Empty Row", ""))</f>
        <v/>
      </c>
      <c r="AA322" s="25" t="str">
        <f t="shared" si="156"/>
        <v/>
      </c>
      <c r="AB322" s="25" t="str">
        <f t="shared" si="157"/>
        <v/>
      </c>
      <c r="AC322" s="38" t="str">
        <f t="shared" si="166"/>
        <v/>
      </c>
      <c r="AD322" s="38" t="str">
        <f t="shared" si="167"/>
        <v/>
      </c>
      <c r="AE322" s="38" t="str">
        <f t="shared" si="168"/>
        <v/>
      </c>
      <c r="AF322" s="38" t="str">
        <f t="shared" si="169"/>
        <v/>
      </c>
      <c r="AG322" s="38" t="str">
        <f t="shared" si="170"/>
        <v/>
      </c>
      <c r="AH322" s="26" t="str">
        <f t="shared" si="171"/>
        <v/>
      </c>
      <c r="AI322" s="25" t="str">
        <f t="shared" si="158"/>
        <v/>
      </c>
      <c r="AJ322" s="25" t="str">
        <f t="shared" si="159"/>
        <v/>
      </c>
      <c r="AK322" s="26" t="str">
        <f t="shared" si="172"/>
        <v/>
      </c>
      <c r="AL322" s="38" t="str">
        <f t="shared" si="173"/>
        <v/>
      </c>
      <c r="AM322" s="25" t="str">
        <f t="shared" si="160"/>
        <v/>
      </c>
      <c r="AN322" s="38" t="str">
        <f t="shared" si="174"/>
        <v/>
      </c>
      <c r="AO322" s="38" t="str">
        <f t="shared" si="175"/>
        <v/>
      </c>
      <c r="AP322" s="38" t="str">
        <f t="shared" si="176"/>
        <v/>
      </c>
      <c r="AQ322" s="38" t="str">
        <f t="shared" si="177"/>
        <v/>
      </c>
      <c r="AR322" s="25" t="str">
        <f t="shared" si="161"/>
        <v/>
      </c>
      <c r="AS322" s="25" t="str">
        <f t="shared" si="178"/>
        <v/>
      </c>
      <c r="AT322" s="25" t="str">
        <f t="shared" si="179"/>
        <v/>
      </c>
      <c r="AU322" s="25" t="str">
        <f t="shared" si="180"/>
        <v/>
      </c>
      <c r="AV322" s="60" t="str">
        <f t="shared" si="181"/>
        <v/>
      </c>
      <c r="AW322" s="61" t="str">
        <f t="shared" si="182"/>
        <v/>
      </c>
      <c r="AX322" s="56" t="str">
        <f t="shared" si="183"/>
        <v/>
      </c>
      <c r="AY322" s="61" t="str">
        <f t="shared" si="184"/>
        <v/>
      </c>
      <c r="AZ322" s="62" t="str">
        <f t="shared" si="185"/>
        <v/>
      </c>
      <c r="BA322" s="27" t="str">
        <f t="shared" si="186"/>
        <v/>
      </c>
      <c r="BB322" s="27" t="str">
        <f t="shared" si="187"/>
        <v/>
      </c>
      <c r="BC322" s="27" t="str">
        <f t="shared" si="188"/>
        <v/>
      </c>
      <c r="BD322" s="27" t="str">
        <f t="shared" si="189"/>
        <v/>
      </c>
      <c r="BE322" s="27" t="str">
        <f t="shared" si="190"/>
        <v/>
      </c>
      <c r="BF322" s="27" t="str">
        <f t="shared" si="191"/>
        <v/>
      </c>
      <c r="BG322" s="27" t="str">
        <f t="shared" si="192"/>
        <v/>
      </c>
      <c r="BH322" s="27" t="str">
        <f t="shared" si="193"/>
        <v/>
      </c>
      <c r="BI322" s="27" t="str">
        <f t="shared" si="194"/>
        <v/>
      </c>
      <c r="BJ322" s="27" t="str">
        <f t="shared" si="162"/>
        <v/>
      </c>
      <c r="BK322" s="79"/>
    </row>
    <row r="323" spans="1:63">
      <c r="A323" s="21"/>
      <c r="B323" s="18"/>
      <c r="C323" s="51"/>
      <c r="D323" s="51"/>
      <c r="E323" s="50"/>
      <c r="F323" s="51"/>
      <c r="G323" s="51"/>
      <c r="H323" s="4"/>
      <c r="I323" s="20"/>
      <c r="J323" s="18"/>
      <c r="K323" s="4"/>
      <c r="L323" s="51"/>
      <c r="M323" s="18"/>
      <c r="N323" s="51"/>
      <c r="O323" s="51"/>
      <c r="P323" s="51"/>
      <c r="Q323" s="51"/>
      <c r="R323" s="36"/>
      <c r="S323" s="79"/>
      <c r="T323" s="81" t="str">
        <f t="shared" si="163"/>
        <v/>
      </c>
      <c r="U323" s="79"/>
      <c r="V323" s="79"/>
      <c r="W323" s="91"/>
      <c r="X323" s="25">
        <f t="shared" si="164"/>
        <v>0</v>
      </c>
      <c r="Y323" s="25">
        <f t="shared" si="165"/>
        <v>0</v>
      </c>
      <c r="Z323" s="25" t="str">
        <f>IF(X323=1, "", IF(Y323&lt;SUM(Y324:$Y$500), "Empty Row", ""))</f>
        <v/>
      </c>
      <c r="AA323" s="25" t="str">
        <f t="shared" ref="AA323:AA386" si="195">IF(A323="","", IF(ISERROR(MATCH(A323,ACS,0)), "FALSE", ""))</f>
        <v/>
      </c>
      <c r="AB323" s="25" t="str">
        <f t="shared" ref="AB323:AB386" si="196">IF(B323="","", IF(ISERROR(MATCH(B323,Authority,0)), "FALSE", ""))</f>
        <v/>
      </c>
      <c r="AC323" s="38" t="str">
        <f t="shared" si="166"/>
        <v/>
      </c>
      <c r="AD323" s="38" t="str">
        <f t="shared" si="167"/>
        <v/>
      </c>
      <c r="AE323" s="38" t="str">
        <f t="shared" si="168"/>
        <v/>
      </c>
      <c r="AF323" s="38" t="str">
        <f t="shared" si="169"/>
        <v/>
      </c>
      <c r="AG323" s="38" t="str">
        <f t="shared" si="170"/>
        <v/>
      </c>
      <c r="AH323" s="26" t="str">
        <f t="shared" si="171"/>
        <v/>
      </c>
      <c r="AI323" s="25" t="str">
        <f t="shared" ref="AI323:AI386" si="197">IF(I323="","", IF(ISERROR(MATCH(I323,System,0)), "FALSE", ""))</f>
        <v/>
      </c>
      <c r="AJ323" s="25" t="str">
        <f t="shared" ref="AJ323:AJ386" si="198">IF(J323="","", IF(ISERROR(MATCH(J323,System,0)), "FALSE", ""))</f>
        <v/>
      </c>
      <c r="AK323" s="26" t="str">
        <f t="shared" si="172"/>
        <v/>
      </c>
      <c r="AL323" s="38" t="str">
        <f t="shared" si="173"/>
        <v/>
      </c>
      <c r="AM323" s="25" t="str">
        <f t="shared" ref="AM323:AM386" si="199">IF(M323="","", IF(OR(B323="Load Line", B323="Tonnage"), IF(ISERROR(MATCH(M323,M,0)), "FALSE", ""), IF(ISERROR(MATCH(M323,Subchapter,0)), "FALSE", "")))</f>
        <v/>
      </c>
      <c r="AN323" s="38" t="str">
        <f t="shared" si="174"/>
        <v/>
      </c>
      <c r="AO323" s="38" t="str">
        <f t="shared" si="175"/>
        <v/>
      </c>
      <c r="AP323" s="38" t="str">
        <f t="shared" si="176"/>
        <v/>
      </c>
      <c r="AQ323" s="38" t="str">
        <f t="shared" si="177"/>
        <v/>
      </c>
      <c r="AR323" s="25" t="str">
        <f t="shared" ref="AR323:AR386" si="200">IF(R323="","", IF(ISERROR(MATCH(R323,VslIDType,0)), "FALSE", ""))</f>
        <v/>
      </c>
      <c r="AS323" s="25" t="str">
        <f t="shared" si="178"/>
        <v/>
      </c>
      <c r="AT323" s="25" t="str">
        <f t="shared" si="179"/>
        <v/>
      </c>
      <c r="AU323" s="25" t="str">
        <f t="shared" si="180"/>
        <v/>
      </c>
      <c r="AV323" s="60" t="str">
        <f t="shared" si="181"/>
        <v/>
      </c>
      <c r="AW323" s="61" t="str">
        <f t="shared" si="182"/>
        <v/>
      </c>
      <c r="AX323" s="56" t="str">
        <f t="shared" si="183"/>
        <v/>
      </c>
      <c r="AY323" s="61" t="str">
        <f t="shared" si="184"/>
        <v/>
      </c>
      <c r="AZ323" s="62" t="str">
        <f t="shared" si="185"/>
        <v/>
      </c>
      <c r="BA323" s="27" t="str">
        <f t="shared" si="186"/>
        <v/>
      </c>
      <c r="BB323" s="27" t="str">
        <f t="shared" si="187"/>
        <v/>
      </c>
      <c r="BC323" s="27" t="str">
        <f t="shared" si="188"/>
        <v/>
      </c>
      <c r="BD323" s="27" t="str">
        <f t="shared" si="189"/>
        <v/>
      </c>
      <c r="BE323" s="27" t="str">
        <f t="shared" si="190"/>
        <v/>
      </c>
      <c r="BF323" s="27" t="str">
        <f t="shared" si="191"/>
        <v/>
      </c>
      <c r="BG323" s="27" t="str">
        <f t="shared" si="192"/>
        <v/>
      </c>
      <c r="BH323" s="27" t="str">
        <f t="shared" si="193"/>
        <v/>
      </c>
      <c r="BI323" s="27" t="str">
        <f t="shared" si="194"/>
        <v/>
      </c>
      <c r="BJ323" s="27" t="str">
        <f t="shared" ref="BJ323:BJ386" si="201">IF(E323="", "", IF(SUBSTITUTE(E323, " ", "")="", "false", IF(ISNUMBER(E323), "FALSE", IF(LEN(E323)=1, "FALSE", IF(NOT(ISERROR(MATCH(E323,PlanName, 0))), "FALSE", "")))))</f>
        <v/>
      </c>
      <c r="BK323" s="79"/>
    </row>
    <row r="324" spans="1:63">
      <c r="A324" s="21"/>
      <c r="B324" s="18"/>
      <c r="C324" s="51"/>
      <c r="D324" s="51"/>
      <c r="E324" s="50"/>
      <c r="F324" s="51"/>
      <c r="G324" s="51"/>
      <c r="H324" s="4"/>
      <c r="I324" s="20"/>
      <c r="J324" s="18"/>
      <c r="K324" s="4"/>
      <c r="L324" s="51"/>
      <c r="M324" s="18"/>
      <c r="N324" s="51"/>
      <c r="O324" s="51"/>
      <c r="P324" s="51"/>
      <c r="Q324" s="51"/>
      <c r="R324" s="36"/>
      <c r="S324" s="79"/>
      <c r="T324" s="81" t="str">
        <f t="shared" ref="T324:T387" si="202">IF(Z324="Empty Row","This row cannot be empty",
IF(OR(BA324="false",BB324="false",BC324="false",BD324="false",BE324="false",BF324="false",BG324="false",BH324="false",BI324="false" ),"Required cell contains no data",
IF(OR(AA324="false",AB324="false",AI324="false",AJ324="false",AM324="false",AR324="false",),"Entry does not match pick list",
IF(OR(AH324="false",AK324="false"),"Date entered is not in allowed format",
IF(BJ324="false", "Check if plan is an authorized oversight item",
IF(OR(AV324="false",AW324="false",AX324="false",AY324="false",AZ324="false"),"Check tonnage requirements",
IF(AS324="false","VIN entered contains text(s)",
IF(OR(AT324="false",AU324="false"),"Check load line requirements",
IF(OR(AC324="false",AD324="false",AE324="false",AF324="false",AG324="false",AL324="false",AN324="false",AO324="false",AP324="false",AQ324="false"),"Entry exceeds allowable character limit",
"")))))))))</f>
        <v/>
      </c>
      <c r="U324" s="79"/>
      <c r="V324" s="79"/>
      <c r="W324" s="91"/>
      <c r="X324" s="25">
        <f t="shared" ref="X324:X387" si="203">IF(SUMPRODUCT(--(A324:R324&lt;&gt;""))=0, 0,1)</f>
        <v>0</v>
      </c>
      <c r="Y324" s="25">
        <f t="shared" ref="Y324:Y387" si="204">IF(X324=0, 0, IF(AND(X324=1, X325=1), 0, 1))</f>
        <v>0</v>
      </c>
      <c r="Z324" s="25" t="str">
        <f>IF(X324=1, "", IF(Y324&lt;SUM(Y325:$Y$500), "Empty Row", ""))</f>
        <v/>
      </c>
      <c r="AA324" s="25" t="str">
        <f t="shared" si="195"/>
        <v/>
      </c>
      <c r="AB324" s="25" t="str">
        <f t="shared" si="196"/>
        <v/>
      </c>
      <c r="AC324" s="38" t="str">
        <f t="shared" ref="AC324:AC387" si="205">IF(C324="","", IF(LEN(C324)&gt;150, "FALSE", ""))</f>
        <v/>
      </c>
      <c r="AD324" s="38" t="str">
        <f t="shared" ref="AD324:AD387" si="206">IF(D324="","",  IF(LEN(D324)&gt;250, "FALSE", ""))</f>
        <v/>
      </c>
      <c r="AE324" s="38" t="str">
        <f t="shared" ref="AE324:AE387" si="207">IF(E324="","",  IF(LEN(E324)&gt;250, "FALSE", ""))</f>
        <v/>
      </c>
      <c r="AF324" s="38" t="str">
        <f t="shared" ref="AF324:AF387" si="208">IF(F324="","",  IF(LEN(F324)&gt;75, "FALSE", ""))</f>
        <v/>
      </c>
      <c r="AG324" s="38" t="str">
        <f t="shared" ref="AG324:AG387" si="209">IF(G324="","",  IF(LEN(G324)&gt;50, "FALSE", ""))</f>
        <v/>
      </c>
      <c r="AH324" s="26" t="str">
        <f t="shared" ref="AH324:AH387" si="210">IF(H324="", "", IF(AND((H324&gt;=0),(H324&lt;=2958465)),"","FALSE"))</f>
        <v/>
      </c>
      <c r="AI324" s="25" t="str">
        <f t="shared" si="197"/>
        <v/>
      </c>
      <c r="AJ324" s="25" t="str">
        <f t="shared" si="198"/>
        <v/>
      </c>
      <c r="AK324" s="26" t="str">
        <f t="shared" ref="AK324:AK387" si="211">IF(K324="", "", IF(AND((K324&gt;=0),(K324&lt;=2958465)),"","FALSE"))</f>
        <v/>
      </c>
      <c r="AL324" s="38" t="str">
        <f t="shared" ref="AL324:AL387" si="212">IF(L324="","",  IF(LEN(L324)&gt;100, "FALSE", ""))</f>
        <v/>
      </c>
      <c r="AM324" s="25" t="str">
        <f t="shared" si="199"/>
        <v/>
      </c>
      <c r="AN324" s="38" t="str">
        <f t="shared" ref="AN324:AN387" si="213">IF(N324="","",   IF(LEN(N324)&gt;100, "FALSE", ""))</f>
        <v/>
      </c>
      <c r="AO324" s="38" t="str">
        <f t="shared" ref="AO324:AO387" si="214">IF(O324="","", IF(LEN(O324)&gt;50, "FALSE", ""))</f>
        <v/>
      </c>
      <c r="AP324" s="38" t="str">
        <f t="shared" ref="AP324:AP387" si="215">IF(P324="","",  IF(LEN(P324)&gt;50, "FALSE", ""))</f>
        <v/>
      </c>
      <c r="AQ324" s="38" t="str">
        <f t="shared" ref="AQ324:AQ387" si="216">IF(Q324="","", IF(LEN(Q324)&gt;50, "FALSE", ""))</f>
        <v/>
      </c>
      <c r="AR324" s="25" t="str">
        <f t="shared" si="200"/>
        <v/>
      </c>
      <c r="AS324" s="25" t="str">
        <f t="shared" ref="AS324:AS387" si="217">IF(Q324="", "",  IF(ISNUMBER(VALUE(Q324)), "", "FALSE"))</f>
        <v/>
      </c>
      <c r="AT324" s="25" t="str">
        <f t="shared" ref="AT324:AT387" si="218">IF(OR(B324="Load Line", B324="Loadline"), IF(COUNTIF(I324,"load*line*"),"","FALSE"), "")</f>
        <v/>
      </c>
      <c r="AU324" s="25" t="str">
        <f t="shared" ref="AU324:AU387" si="219">IF(OR(B324="Load Line",B324="Loadline"), IF(COUNTIF(E324,"load*line"),"","FALSE"), "")</f>
        <v/>
      </c>
      <c r="AV324" s="60" t="str">
        <f t="shared" ref="AV324:AV387" si="220">IF(B324="Tonnage", IF(OR(COUNTIF(E324,"U*S"), E324="ITC"), "", "FALSE"), "")</f>
        <v/>
      </c>
      <c r="AW324" s="61" t="str">
        <f t="shared" ref="AW324:AW387" si="221">IF(B324="Tonnage", IF(LEFT(I324, 7)="Tonnage", "", "FALSE"), "")</f>
        <v/>
      </c>
      <c r="AX324" s="56" t="str">
        <f t="shared" ref="AX324:AX387" si="222">IF(NOT(LEFT(I324, 7)="Tonnage"), "", IF(LEN(TRIM(L324))&lt;1, "FALSE", ""))</f>
        <v/>
      </c>
      <c r="AY324" s="61" t="str">
        <f t="shared" ref="AY324:AY387" si="223">IF(B324="Tonnage",IF(ISBLANK(Q324),"FALSE",""),"")</f>
        <v/>
      </c>
      <c r="AZ324" s="62" t="str">
        <f t="shared" ref="AZ324:AZ387" si="224">IF(B324="Tonnage",IF(ISBLANK(R324),"FALSE",""),"")</f>
        <v/>
      </c>
      <c r="BA324" s="27" t="str">
        <f t="shared" ref="BA324:BA387" si="225">IF(AND(NOT(SUMPRODUCT(--(A324:R324&lt;&gt;""))=0), ISBLANK(A324)), "FALSE", "")</f>
        <v/>
      </c>
      <c r="BB324" s="27" t="str">
        <f t="shared" ref="BB324:BB387" si="226">IF(AND(NOT(SUMPRODUCT(--(A324:R324&lt;&gt;""))=0), ISBLANK(B324)), "FALSE", "")</f>
        <v/>
      </c>
      <c r="BC324" s="27" t="str">
        <f t="shared" ref="BC324:BC387" si="227">IF(AND(NOT(SUMPRODUCT(--(A324:R324&lt;&gt;""))=0), ISBLANK(C324)), "FALSE", "")</f>
        <v/>
      </c>
      <c r="BD324" s="27" t="str">
        <f t="shared" ref="BD324:BD387" si="228">IF(AND(NOT(SUMPRODUCT(--(A324:R324&lt;&gt;""))=0), ISBLANK(E324)), "FALSE", "")</f>
        <v/>
      </c>
      <c r="BE324" s="27" t="str">
        <f t="shared" ref="BE324:BE387" si="229">IF(AND(NOT(SUMPRODUCT(--(A324:R324&lt;&gt;""))=0), ISBLANK(I324)), "FALSE", "")</f>
        <v/>
      </c>
      <c r="BF324" s="27" t="str">
        <f t="shared" ref="BF324:BF387" si="230">IF(AND(NOT(SUMPRODUCT(--(A324:R324&lt;&gt;""))=0), ISBLANK(K324)), "FALSE", "")</f>
        <v/>
      </c>
      <c r="BG324" s="27" t="str">
        <f t="shared" ref="BG324:BG387" si="231">IF(B324="Tonnage", "", IF(AND(NOT(SUMPRODUCT(--(A324:R324&lt;&gt;""))=0), ISBLANK(M324)), "FALSE", ""))</f>
        <v/>
      </c>
      <c r="BH324" s="27" t="str">
        <f t="shared" ref="BH324:BH387" si="232">IF(AND(NOT(SUMPRODUCT(--(A324:R324&lt;&gt;""))=0), ISBLANK(N324)), "FALSE", "")</f>
        <v/>
      </c>
      <c r="BI324" s="27" t="str">
        <f t="shared" ref="BI324:BI387" si="233">IF(AND(NOT(SUMPRODUCT(--(A324:R324&lt;&gt;""))=0), ISBLANK(O324)), "FALSE", "")</f>
        <v/>
      </c>
      <c r="BJ324" s="27" t="str">
        <f t="shared" si="201"/>
        <v/>
      </c>
      <c r="BK324" s="79"/>
    </row>
    <row r="325" spans="1:63">
      <c r="A325" s="21"/>
      <c r="B325" s="18"/>
      <c r="C325" s="51"/>
      <c r="D325" s="51"/>
      <c r="E325" s="50"/>
      <c r="F325" s="51"/>
      <c r="G325" s="51"/>
      <c r="H325" s="4"/>
      <c r="I325" s="20"/>
      <c r="J325" s="18"/>
      <c r="K325" s="4"/>
      <c r="L325" s="51"/>
      <c r="M325" s="18"/>
      <c r="N325" s="51"/>
      <c r="O325" s="51"/>
      <c r="P325" s="51"/>
      <c r="Q325" s="51"/>
      <c r="R325" s="36"/>
      <c r="S325" s="79"/>
      <c r="T325" s="81" t="str">
        <f t="shared" si="202"/>
        <v/>
      </c>
      <c r="U325" s="79"/>
      <c r="V325" s="79"/>
      <c r="W325" s="91"/>
      <c r="X325" s="25">
        <f t="shared" si="203"/>
        <v>0</v>
      </c>
      <c r="Y325" s="25">
        <f t="shared" si="204"/>
        <v>0</v>
      </c>
      <c r="Z325" s="25" t="str">
        <f>IF(X325=1, "", IF(Y325&lt;SUM(Y326:$Y$500), "Empty Row", ""))</f>
        <v/>
      </c>
      <c r="AA325" s="25" t="str">
        <f t="shared" si="195"/>
        <v/>
      </c>
      <c r="AB325" s="25" t="str">
        <f t="shared" si="196"/>
        <v/>
      </c>
      <c r="AC325" s="38" t="str">
        <f t="shared" si="205"/>
        <v/>
      </c>
      <c r="AD325" s="38" t="str">
        <f t="shared" si="206"/>
        <v/>
      </c>
      <c r="AE325" s="38" t="str">
        <f t="shared" si="207"/>
        <v/>
      </c>
      <c r="AF325" s="38" t="str">
        <f t="shared" si="208"/>
        <v/>
      </c>
      <c r="AG325" s="38" t="str">
        <f t="shared" si="209"/>
        <v/>
      </c>
      <c r="AH325" s="26" t="str">
        <f t="shared" si="210"/>
        <v/>
      </c>
      <c r="AI325" s="25" t="str">
        <f t="shared" si="197"/>
        <v/>
      </c>
      <c r="AJ325" s="25" t="str">
        <f t="shared" si="198"/>
        <v/>
      </c>
      <c r="AK325" s="26" t="str">
        <f t="shared" si="211"/>
        <v/>
      </c>
      <c r="AL325" s="38" t="str">
        <f t="shared" si="212"/>
        <v/>
      </c>
      <c r="AM325" s="25" t="str">
        <f t="shared" si="199"/>
        <v/>
      </c>
      <c r="AN325" s="38" t="str">
        <f t="shared" si="213"/>
        <v/>
      </c>
      <c r="AO325" s="38" t="str">
        <f t="shared" si="214"/>
        <v/>
      </c>
      <c r="AP325" s="38" t="str">
        <f t="shared" si="215"/>
        <v/>
      </c>
      <c r="AQ325" s="38" t="str">
        <f t="shared" si="216"/>
        <v/>
      </c>
      <c r="AR325" s="25" t="str">
        <f t="shared" si="200"/>
        <v/>
      </c>
      <c r="AS325" s="25" t="str">
        <f t="shared" si="217"/>
        <v/>
      </c>
      <c r="AT325" s="25" t="str">
        <f t="shared" si="218"/>
        <v/>
      </c>
      <c r="AU325" s="25" t="str">
        <f t="shared" si="219"/>
        <v/>
      </c>
      <c r="AV325" s="60" t="str">
        <f t="shared" si="220"/>
        <v/>
      </c>
      <c r="AW325" s="61" t="str">
        <f t="shared" si="221"/>
        <v/>
      </c>
      <c r="AX325" s="56" t="str">
        <f t="shared" si="222"/>
        <v/>
      </c>
      <c r="AY325" s="61" t="str">
        <f t="shared" si="223"/>
        <v/>
      </c>
      <c r="AZ325" s="62" t="str">
        <f t="shared" si="224"/>
        <v/>
      </c>
      <c r="BA325" s="27" t="str">
        <f t="shared" si="225"/>
        <v/>
      </c>
      <c r="BB325" s="27" t="str">
        <f t="shared" si="226"/>
        <v/>
      </c>
      <c r="BC325" s="27" t="str">
        <f t="shared" si="227"/>
        <v/>
      </c>
      <c r="BD325" s="27" t="str">
        <f t="shared" si="228"/>
        <v/>
      </c>
      <c r="BE325" s="27" t="str">
        <f t="shared" si="229"/>
        <v/>
      </c>
      <c r="BF325" s="27" t="str">
        <f t="shared" si="230"/>
        <v/>
      </c>
      <c r="BG325" s="27" t="str">
        <f t="shared" si="231"/>
        <v/>
      </c>
      <c r="BH325" s="27" t="str">
        <f t="shared" si="232"/>
        <v/>
      </c>
      <c r="BI325" s="27" t="str">
        <f t="shared" si="233"/>
        <v/>
      </c>
      <c r="BJ325" s="27" t="str">
        <f t="shared" si="201"/>
        <v/>
      </c>
      <c r="BK325" s="79"/>
    </row>
    <row r="326" spans="1:63">
      <c r="A326" s="21"/>
      <c r="B326" s="18"/>
      <c r="C326" s="51"/>
      <c r="D326" s="51"/>
      <c r="E326" s="50"/>
      <c r="F326" s="51"/>
      <c r="G326" s="51"/>
      <c r="H326" s="4"/>
      <c r="I326" s="20"/>
      <c r="J326" s="18"/>
      <c r="K326" s="4"/>
      <c r="L326" s="51"/>
      <c r="M326" s="18"/>
      <c r="N326" s="51"/>
      <c r="O326" s="51"/>
      <c r="P326" s="51"/>
      <c r="Q326" s="51"/>
      <c r="R326" s="36"/>
      <c r="S326" s="79"/>
      <c r="T326" s="81" t="str">
        <f t="shared" si="202"/>
        <v/>
      </c>
      <c r="U326" s="79"/>
      <c r="V326" s="79"/>
      <c r="W326" s="91"/>
      <c r="X326" s="25">
        <f t="shared" si="203"/>
        <v>0</v>
      </c>
      <c r="Y326" s="25">
        <f t="shared" si="204"/>
        <v>0</v>
      </c>
      <c r="Z326" s="25" t="str">
        <f>IF(X326=1, "", IF(Y326&lt;SUM(Y327:$Y$500), "Empty Row", ""))</f>
        <v/>
      </c>
      <c r="AA326" s="25" t="str">
        <f t="shared" si="195"/>
        <v/>
      </c>
      <c r="AB326" s="25" t="str">
        <f t="shared" si="196"/>
        <v/>
      </c>
      <c r="AC326" s="38" t="str">
        <f t="shared" si="205"/>
        <v/>
      </c>
      <c r="AD326" s="38" t="str">
        <f t="shared" si="206"/>
        <v/>
      </c>
      <c r="AE326" s="38" t="str">
        <f t="shared" si="207"/>
        <v/>
      </c>
      <c r="AF326" s="38" t="str">
        <f t="shared" si="208"/>
        <v/>
      </c>
      <c r="AG326" s="38" t="str">
        <f t="shared" si="209"/>
        <v/>
      </c>
      <c r="AH326" s="26" t="str">
        <f t="shared" si="210"/>
        <v/>
      </c>
      <c r="AI326" s="25" t="str">
        <f t="shared" si="197"/>
        <v/>
      </c>
      <c r="AJ326" s="25" t="str">
        <f t="shared" si="198"/>
        <v/>
      </c>
      <c r="AK326" s="26" t="str">
        <f t="shared" si="211"/>
        <v/>
      </c>
      <c r="AL326" s="38" t="str">
        <f t="shared" si="212"/>
        <v/>
      </c>
      <c r="AM326" s="25" t="str">
        <f t="shared" si="199"/>
        <v/>
      </c>
      <c r="AN326" s="38" t="str">
        <f t="shared" si="213"/>
        <v/>
      </c>
      <c r="AO326" s="38" t="str">
        <f t="shared" si="214"/>
        <v/>
      </c>
      <c r="AP326" s="38" t="str">
        <f t="shared" si="215"/>
        <v/>
      </c>
      <c r="AQ326" s="38" t="str">
        <f t="shared" si="216"/>
        <v/>
      </c>
      <c r="AR326" s="25" t="str">
        <f t="shared" si="200"/>
        <v/>
      </c>
      <c r="AS326" s="25" t="str">
        <f t="shared" si="217"/>
        <v/>
      </c>
      <c r="AT326" s="25" t="str">
        <f t="shared" si="218"/>
        <v/>
      </c>
      <c r="AU326" s="25" t="str">
        <f t="shared" si="219"/>
        <v/>
      </c>
      <c r="AV326" s="60" t="str">
        <f t="shared" si="220"/>
        <v/>
      </c>
      <c r="AW326" s="61" t="str">
        <f t="shared" si="221"/>
        <v/>
      </c>
      <c r="AX326" s="56" t="str">
        <f t="shared" si="222"/>
        <v/>
      </c>
      <c r="AY326" s="61" t="str">
        <f t="shared" si="223"/>
        <v/>
      </c>
      <c r="AZ326" s="62" t="str">
        <f t="shared" si="224"/>
        <v/>
      </c>
      <c r="BA326" s="27" t="str">
        <f t="shared" si="225"/>
        <v/>
      </c>
      <c r="BB326" s="27" t="str">
        <f t="shared" si="226"/>
        <v/>
      </c>
      <c r="BC326" s="27" t="str">
        <f t="shared" si="227"/>
        <v/>
      </c>
      <c r="BD326" s="27" t="str">
        <f t="shared" si="228"/>
        <v/>
      </c>
      <c r="BE326" s="27" t="str">
        <f t="shared" si="229"/>
        <v/>
      </c>
      <c r="BF326" s="27" t="str">
        <f t="shared" si="230"/>
        <v/>
      </c>
      <c r="BG326" s="27" t="str">
        <f t="shared" si="231"/>
        <v/>
      </c>
      <c r="BH326" s="27" t="str">
        <f t="shared" si="232"/>
        <v/>
      </c>
      <c r="BI326" s="27" t="str">
        <f t="shared" si="233"/>
        <v/>
      </c>
      <c r="BJ326" s="27" t="str">
        <f t="shared" si="201"/>
        <v/>
      </c>
      <c r="BK326" s="79"/>
    </row>
    <row r="327" spans="1:63">
      <c r="A327" s="21"/>
      <c r="B327" s="18"/>
      <c r="C327" s="51"/>
      <c r="D327" s="51"/>
      <c r="E327" s="50"/>
      <c r="F327" s="51"/>
      <c r="G327" s="51"/>
      <c r="H327" s="4"/>
      <c r="I327" s="20"/>
      <c r="J327" s="18"/>
      <c r="K327" s="4"/>
      <c r="L327" s="51"/>
      <c r="M327" s="18"/>
      <c r="N327" s="51"/>
      <c r="O327" s="51"/>
      <c r="P327" s="51"/>
      <c r="Q327" s="51"/>
      <c r="R327" s="36"/>
      <c r="S327" s="79"/>
      <c r="T327" s="81" t="str">
        <f t="shared" si="202"/>
        <v/>
      </c>
      <c r="U327" s="79"/>
      <c r="V327" s="79"/>
      <c r="W327" s="91"/>
      <c r="X327" s="25">
        <f t="shared" si="203"/>
        <v>0</v>
      </c>
      <c r="Y327" s="25">
        <f t="shared" si="204"/>
        <v>0</v>
      </c>
      <c r="Z327" s="25" t="str">
        <f>IF(X327=1, "", IF(Y327&lt;SUM(Y328:$Y$500), "Empty Row", ""))</f>
        <v/>
      </c>
      <c r="AA327" s="25" t="str">
        <f t="shared" si="195"/>
        <v/>
      </c>
      <c r="AB327" s="25" t="str">
        <f t="shared" si="196"/>
        <v/>
      </c>
      <c r="AC327" s="38" t="str">
        <f t="shared" si="205"/>
        <v/>
      </c>
      <c r="AD327" s="38" t="str">
        <f t="shared" si="206"/>
        <v/>
      </c>
      <c r="AE327" s="38" t="str">
        <f t="shared" si="207"/>
        <v/>
      </c>
      <c r="AF327" s="38" t="str">
        <f t="shared" si="208"/>
        <v/>
      </c>
      <c r="AG327" s="38" t="str">
        <f t="shared" si="209"/>
        <v/>
      </c>
      <c r="AH327" s="26" t="str">
        <f t="shared" si="210"/>
        <v/>
      </c>
      <c r="AI327" s="25" t="str">
        <f t="shared" si="197"/>
        <v/>
      </c>
      <c r="AJ327" s="25" t="str">
        <f t="shared" si="198"/>
        <v/>
      </c>
      <c r="AK327" s="26" t="str">
        <f t="shared" si="211"/>
        <v/>
      </c>
      <c r="AL327" s="38" t="str">
        <f t="shared" si="212"/>
        <v/>
      </c>
      <c r="AM327" s="25" t="str">
        <f t="shared" si="199"/>
        <v/>
      </c>
      <c r="AN327" s="38" t="str">
        <f t="shared" si="213"/>
        <v/>
      </c>
      <c r="AO327" s="38" t="str">
        <f t="shared" si="214"/>
        <v/>
      </c>
      <c r="AP327" s="38" t="str">
        <f t="shared" si="215"/>
        <v/>
      </c>
      <c r="AQ327" s="38" t="str">
        <f t="shared" si="216"/>
        <v/>
      </c>
      <c r="AR327" s="25" t="str">
        <f t="shared" si="200"/>
        <v/>
      </c>
      <c r="AS327" s="25" t="str">
        <f t="shared" si="217"/>
        <v/>
      </c>
      <c r="AT327" s="25" t="str">
        <f t="shared" si="218"/>
        <v/>
      </c>
      <c r="AU327" s="25" t="str">
        <f t="shared" si="219"/>
        <v/>
      </c>
      <c r="AV327" s="60" t="str">
        <f t="shared" si="220"/>
        <v/>
      </c>
      <c r="AW327" s="61" t="str">
        <f t="shared" si="221"/>
        <v/>
      </c>
      <c r="AX327" s="56" t="str">
        <f t="shared" si="222"/>
        <v/>
      </c>
      <c r="AY327" s="61" t="str">
        <f t="shared" si="223"/>
        <v/>
      </c>
      <c r="AZ327" s="62" t="str">
        <f t="shared" si="224"/>
        <v/>
      </c>
      <c r="BA327" s="27" t="str">
        <f t="shared" si="225"/>
        <v/>
      </c>
      <c r="BB327" s="27" t="str">
        <f t="shared" si="226"/>
        <v/>
      </c>
      <c r="BC327" s="27" t="str">
        <f t="shared" si="227"/>
        <v/>
      </c>
      <c r="BD327" s="27" t="str">
        <f t="shared" si="228"/>
        <v/>
      </c>
      <c r="BE327" s="27" t="str">
        <f t="shared" si="229"/>
        <v/>
      </c>
      <c r="BF327" s="27" t="str">
        <f t="shared" si="230"/>
        <v/>
      </c>
      <c r="BG327" s="27" t="str">
        <f t="shared" si="231"/>
        <v/>
      </c>
      <c r="BH327" s="27" t="str">
        <f t="shared" si="232"/>
        <v/>
      </c>
      <c r="BI327" s="27" t="str">
        <f t="shared" si="233"/>
        <v/>
      </c>
      <c r="BJ327" s="27" t="str">
        <f t="shared" si="201"/>
        <v/>
      </c>
      <c r="BK327" s="79"/>
    </row>
    <row r="328" spans="1:63">
      <c r="A328" s="21"/>
      <c r="B328" s="18"/>
      <c r="C328" s="51"/>
      <c r="D328" s="51"/>
      <c r="E328" s="50"/>
      <c r="F328" s="51"/>
      <c r="G328" s="51"/>
      <c r="H328" s="4"/>
      <c r="I328" s="20"/>
      <c r="J328" s="18"/>
      <c r="K328" s="4"/>
      <c r="L328" s="51"/>
      <c r="M328" s="18"/>
      <c r="N328" s="51"/>
      <c r="O328" s="51"/>
      <c r="P328" s="51"/>
      <c r="Q328" s="51"/>
      <c r="R328" s="36"/>
      <c r="S328" s="79"/>
      <c r="T328" s="81" t="str">
        <f t="shared" si="202"/>
        <v/>
      </c>
      <c r="U328" s="79"/>
      <c r="V328" s="79"/>
      <c r="W328" s="91"/>
      <c r="X328" s="25">
        <f t="shared" si="203"/>
        <v>0</v>
      </c>
      <c r="Y328" s="25">
        <f t="shared" si="204"/>
        <v>0</v>
      </c>
      <c r="Z328" s="25" t="str">
        <f>IF(X328=1, "", IF(Y328&lt;SUM(Y329:$Y$500), "Empty Row", ""))</f>
        <v/>
      </c>
      <c r="AA328" s="25" t="str">
        <f t="shared" si="195"/>
        <v/>
      </c>
      <c r="AB328" s="25" t="str">
        <f t="shared" si="196"/>
        <v/>
      </c>
      <c r="AC328" s="38" t="str">
        <f t="shared" si="205"/>
        <v/>
      </c>
      <c r="AD328" s="38" t="str">
        <f t="shared" si="206"/>
        <v/>
      </c>
      <c r="AE328" s="38" t="str">
        <f t="shared" si="207"/>
        <v/>
      </c>
      <c r="AF328" s="38" t="str">
        <f t="shared" si="208"/>
        <v/>
      </c>
      <c r="AG328" s="38" t="str">
        <f t="shared" si="209"/>
        <v/>
      </c>
      <c r="AH328" s="26" t="str">
        <f t="shared" si="210"/>
        <v/>
      </c>
      <c r="AI328" s="25" t="str">
        <f t="shared" si="197"/>
        <v/>
      </c>
      <c r="AJ328" s="25" t="str">
        <f t="shared" si="198"/>
        <v/>
      </c>
      <c r="AK328" s="26" t="str">
        <f t="shared" si="211"/>
        <v/>
      </c>
      <c r="AL328" s="38" t="str">
        <f t="shared" si="212"/>
        <v/>
      </c>
      <c r="AM328" s="25" t="str">
        <f t="shared" si="199"/>
        <v/>
      </c>
      <c r="AN328" s="38" t="str">
        <f t="shared" si="213"/>
        <v/>
      </c>
      <c r="AO328" s="38" t="str">
        <f t="shared" si="214"/>
        <v/>
      </c>
      <c r="AP328" s="38" t="str">
        <f t="shared" si="215"/>
        <v/>
      </c>
      <c r="AQ328" s="38" t="str">
        <f t="shared" si="216"/>
        <v/>
      </c>
      <c r="AR328" s="25" t="str">
        <f t="shared" si="200"/>
        <v/>
      </c>
      <c r="AS328" s="25" t="str">
        <f t="shared" si="217"/>
        <v/>
      </c>
      <c r="AT328" s="25" t="str">
        <f t="shared" si="218"/>
        <v/>
      </c>
      <c r="AU328" s="25" t="str">
        <f t="shared" si="219"/>
        <v/>
      </c>
      <c r="AV328" s="60" t="str">
        <f t="shared" si="220"/>
        <v/>
      </c>
      <c r="AW328" s="61" t="str">
        <f t="shared" si="221"/>
        <v/>
      </c>
      <c r="AX328" s="56" t="str">
        <f t="shared" si="222"/>
        <v/>
      </c>
      <c r="AY328" s="61" t="str">
        <f t="shared" si="223"/>
        <v/>
      </c>
      <c r="AZ328" s="62" t="str">
        <f t="shared" si="224"/>
        <v/>
      </c>
      <c r="BA328" s="27" t="str">
        <f t="shared" si="225"/>
        <v/>
      </c>
      <c r="BB328" s="27" t="str">
        <f t="shared" si="226"/>
        <v/>
      </c>
      <c r="BC328" s="27" t="str">
        <f t="shared" si="227"/>
        <v/>
      </c>
      <c r="BD328" s="27" t="str">
        <f t="shared" si="228"/>
        <v/>
      </c>
      <c r="BE328" s="27" t="str">
        <f t="shared" si="229"/>
        <v/>
      </c>
      <c r="BF328" s="27" t="str">
        <f t="shared" si="230"/>
        <v/>
      </c>
      <c r="BG328" s="27" t="str">
        <f t="shared" si="231"/>
        <v/>
      </c>
      <c r="BH328" s="27" t="str">
        <f t="shared" si="232"/>
        <v/>
      </c>
      <c r="BI328" s="27" t="str">
        <f t="shared" si="233"/>
        <v/>
      </c>
      <c r="BJ328" s="27" t="str">
        <f t="shared" si="201"/>
        <v/>
      </c>
      <c r="BK328" s="79"/>
    </row>
    <row r="329" spans="1:63">
      <c r="A329" s="21"/>
      <c r="B329" s="18"/>
      <c r="C329" s="51"/>
      <c r="D329" s="51"/>
      <c r="E329" s="50"/>
      <c r="F329" s="51"/>
      <c r="G329" s="51"/>
      <c r="H329" s="4"/>
      <c r="I329" s="20"/>
      <c r="J329" s="18"/>
      <c r="K329" s="4"/>
      <c r="L329" s="51"/>
      <c r="M329" s="18"/>
      <c r="N329" s="51"/>
      <c r="O329" s="51"/>
      <c r="P329" s="51"/>
      <c r="Q329" s="51"/>
      <c r="R329" s="36"/>
      <c r="S329" s="79"/>
      <c r="T329" s="81" t="str">
        <f t="shared" si="202"/>
        <v/>
      </c>
      <c r="U329" s="79"/>
      <c r="V329" s="79"/>
      <c r="W329" s="91"/>
      <c r="X329" s="25">
        <f t="shared" si="203"/>
        <v>0</v>
      </c>
      <c r="Y329" s="25">
        <f t="shared" si="204"/>
        <v>0</v>
      </c>
      <c r="Z329" s="25" t="str">
        <f>IF(X329=1, "", IF(Y329&lt;SUM(Y330:$Y$500), "Empty Row", ""))</f>
        <v/>
      </c>
      <c r="AA329" s="25" t="str">
        <f t="shared" si="195"/>
        <v/>
      </c>
      <c r="AB329" s="25" t="str">
        <f t="shared" si="196"/>
        <v/>
      </c>
      <c r="AC329" s="38" t="str">
        <f t="shared" si="205"/>
        <v/>
      </c>
      <c r="AD329" s="38" t="str">
        <f t="shared" si="206"/>
        <v/>
      </c>
      <c r="AE329" s="38" t="str">
        <f t="shared" si="207"/>
        <v/>
      </c>
      <c r="AF329" s="38" t="str">
        <f t="shared" si="208"/>
        <v/>
      </c>
      <c r="AG329" s="38" t="str">
        <f t="shared" si="209"/>
        <v/>
      </c>
      <c r="AH329" s="26" t="str">
        <f t="shared" si="210"/>
        <v/>
      </c>
      <c r="AI329" s="25" t="str">
        <f t="shared" si="197"/>
        <v/>
      </c>
      <c r="AJ329" s="25" t="str">
        <f t="shared" si="198"/>
        <v/>
      </c>
      <c r="AK329" s="26" t="str">
        <f t="shared" si="211"/>
        <v/>
      </c>
      <c r="AL329" s="38" t="str">
        <f t="shared" si="212"/>
        <v/>
      </c>
      <c r="AM329" s="25" t="str">
        <f t="shared" si="199"/>
        <v/>
      </c>
      <c r="AN329" s="38" t="str">
        <f t="shared" si="213"/>
        <v/>
      </c>
      <c r="AO329" s="38" t="str">
        <f t="shared" si="214"/>
        <v/>
      </c>
      <c r="AP329" s="38" t="str">
        <f t="shared" si="215"/>
        <v/>
      </c>
      <c r="AQ329" s="38" t="str">
        <f t="shared" si="216"/>
        <v/>
      </c>
      <c r="AR329" s="25" t="str">
        <f t="shared" si="200"/>
        <v/>
      </c>
      <c r="AS329" s="25" t="str">
        <f t="shared" si="217"/>
        <v/>
      </c>
      <c r="AT329" s="25" t="str">
        <f t="shared" si="218"/>
        <v/>
      </c>
      <c r="AU329" s="25" t="str">
        <f t="shared" si="219"/>
        <v/>
      </c>
      <c r="AV329" s="60" t="str">
        <f t="shared" si="220"/>
        <v/>
      </c>
      <c r="AW329" s="61" t="str">
        <f t="shared" si="221"/>
        <v/>
      </c>
      <c r="AX329" s="56" t="str">
        <f t="shared" si="222"/>
        <v/>
      </c>
      <c r="AY329" s="61" t="str">
        <f t="shared" si="223"/>
        <v/>
      </c>
      <c r="AZ329" s="62" t="str">
        <f t="shared" si="224"/>
        <v/>
      </c>
      <c r="BA329" s="27" t="str">
        <f t="shared" si="225"/>
        <v/>
      </c>
      <c r="BB329" s="27" t="str">
        <f t="shared" si="226"/>
        <v/>
      </c>
      <c r="BC329" s="27" t="str">
        <f t="shared" si="227"/>
        <v/>
      </c>
      <c r="BD329" s="27" t="str">
        <f t="shared" si="228"/>
        <v/>
      </c>
      <c r="BE329" s="27" t="str">
        <f t="shared" si="229"/>
        <v/>
      </c>
      <c r="BF329" s="27" t="str">
        <f t="shared" si="230"/>
        <v/>
      </c>
      <c r="BG329" s="27" t="str">
        <f t="shared" si="231"/>
        <v/>
      </c>
      <c r="BH329" s="27" t="str">
        <f t="shared" si="232"/>
        <v/>
      </c>
      <c r="BI329" s="27" t="str">
        <f t="shared" si="233"/>
        <v/>
      </c>
      <c r="BJ329" s="27" t="str">
        <f t="shared" si="201"/>
        <v/>
      </c>
      <c r="BK329" s="79"/>
    </row>
    <row r="330" spans="1:63">
      <c r="A330" s="21"/>
      <c r="B330" s="18"/>
      <c r="C330" s="51"/>
      <c r="D330" s="51"/>
      <c r="E330" s="50"/>
      <c r="F330" s="51"/>
      <c r="G330" s="51"/>
      <c r="H330" s="4"/>
      <c r="I330" s="20"/>
      <c r="J330" s="18"/>
      <c r="K330" s="4"/>
      <c r="L330" s="51"/>
      <c r="M330" s="18"/>
      <c r="N330" s="51"/>
      <c r="O330" s="51"/>
      <c r="P330" s="51"/>
      <c r="Q330" s="51"/>
      <c r="R330" s="36"/>
      <c r="S330" s="79"/>
      <c r="T330" s="81" t="str">
        <f t="shared" si="202"/>
        <v/>
      </c>
      <c r="U330" s="79"/>
      <c r="V330" s="79"/>
      <c r="W330" s="91"/>
      <c r="X330" s="25">
        <f t="shared" si="203"/>
        <v>0</v>
      </c>
      <c r="Y330" s="25">
        <f t="shared" si="204"/>
        <v>0</v>
      </c>
      <c r="Z330" s="25" t="str">
        <f>IF(X330=1, "", IF(Y330&lt;SUM(Y331:$Y$500), "Empty Row", ""))</f>
        <v/>
      </c>
      <c r="AA330" s="25" t="str">
        <f t="shared" si="195"/>
        <v/>
      </c>
      <c r="AB330" s="25" t="str">
        <f t="shared" si="196"/>
        <v/>
      </c>
      <c r="AC330" s="38" t="str">
        <f t="shared" si="205"/>
        <v/>
      </c>
      <c r="AD330" s="38" t="str">
        <f t="shared" si="206"/>
        <v/>
      </c>
      <c r="AE330" s="38" t="str">
        <f t="shared" si="207"/>
        <v/>
      </c>
      <c r="AF330" s="38" t="str">
        <f t="shared" si="208"/>
        <v/>
      </c>
      <c r="AG330" s="38" t="str">
        <f t="shared" si="209"/>
        <v/>
      </c>
      <c r="AH330" s="26" t="str">
        <f t="shared" si="210"/>
        <v/>
      </c>
      <c r="AI330" s="25" t="str">
        <f t="shared" si="197"/>
        <v/>
      </c>
      <c r="AJ330" s="25" t="str">
        <f t="shared" si="198"/>
        <v/>
      </c>
      <c r="AK330" s="26" t="str">
        <f t="shared" si="211"/>
        <v/>
      </c>
      <c r="AL330" s="38" t="str">
        <f t="shared" si="212"/>
        <v/>
      </c>
      <c r="AM330" s="25" t="str">
        <f t="shared" si="199"/>
        <v/>
      </c>
      <c r="AN330" s="38" t="str">
        <f t="shared" si="213"/>
        <v/>
      </c>
      <c r="AO330" s="38" t="str">
        <f t="shared" si="214"/>
        <v/>
      </c>
      <c r="AP330" s="38" t="str">
        <f t="shared" si="215"/>
        <v/>
      </c>
      <c r="AQ330" s="38" t="str">
        <f t="shared" si="216"/>
        <v/>
      </c>
      <c r="AR330" s="25" t="str">
        <f t="shared" si="200"/>
        <v/>
      </c>
      <c r="AS330" s="25" t="str">
        <f t="shared" si="217"/>
        <v/>
      </c>
      <c r="AT330" s="25" t="str">
        <f t="shared" si="218"/>
        <v/>
      </c>
      <c r="AU330" s="25" t="str">
        <f t="shared" si="219"/>
        <v/>
      </c>
      <c r="AV330" s="60" t="str">
        <f t="shared" si="220"/>
        <v/>
      </c>
      <c r="AW330" s="61" t="str">
        <f t="shared" si="221"/>
        <v/>
      </c>
      <c r="AX330" s="56" t="str">
        <f t="shared" si="222"/>
        <v/>
      </c>
      <c r="AY330" s="61" t="str">
        <f t="shared" si="223"/>
        <v/>
      </c>
      <c r="AZ330" s="62" t="str">
        <f t="shared" si="224"/>
        <v/>
      </c>
      <c r="BA330" s="27" t="str">
        <f t="shared" si="225"/>
        <v/>
      </c>
      <c r="BB330" s="27" t="str">
        <f t="shared" si="226"/>
        <v/>
      </c>
      <c r="BC330" s="27" t="str">
        <f t="shared" si="227"/>
        <v/>
      </c>
      <c r="BD330" s="27" t="str">
        <f t="shared" si="228"/>
        <v/>
      </c>
      <c r="BE330" s="27" t="str">
        <f t="shared" si="229"/>
        <v/>
      </c>
      <c r="BF330" s="27" t="str">
        <f t="shared" si="230"/>
        <v/>
      </c>
      <c r="BG330" s="27" t="str">
        <f t="shared" si="231"/>
        <v/>
      </c>
      <c r="BH330" s="27" t="str">
        <f t="shared" si="232"/>
        <v/>
      </c>
      <c r="BI330" s="27" t="str">
        <f t="shared" si="233"/>
        <v/>
      </c>
      <c r="BJ330" s="27" t="str">
        <f t="shared" si="201"/>
        <v/>
      </c>
      <c r="BK330" s="79"/>
    </row>
    <row r="331" spans="1:63">
      <c r="A331" s="21"/>
      <c r="B331" s="18"/>
      <c r="C331" s="51"/>
      <c r="D331" s="51"/>
      <c r="E331" s="50"/>
      <c r="F331" s="51"/>
      <c r="G331" s="51"/>
      <c r="H331" s="4"/>
      <c r="I331" s="20"/>
      <c r="J331" s="18"/>
      <c r="K331" s="4"/>
      <c r="L331" s="51"/>
      <c r="M331" s="18"/>
      <c r="N331" s="51"/>
      <c r="O331" s="51"/>
      <c r="P331" s="51"/>
      <c r="Q331" s="51"/>
      <c r="R331" s="36"/>
      <c r="S331" s="79"/>
      <c r="T331" s="81" t="str">
        <f t="shared" si="202"/>
        <v/>
      </c>
      <c r="U331" s="79"/>
      <c r="V331" s="79"/>
      <c r="W331" s="91"/>
      <c r="X331" s="25">
        <f t="shared" si="203"/>
        <v>0</v>
      </c>
      <c r="Y331" s="25">
        <f t="shared" si="204"/>
        <v>0</v>
      </c>
      <c r="Z331" s="25" t="str">
        <f>IF(X331=1, "", IF(Y331&lt;SUM(Y332:$Y$500), "Empty Row", ""))</f>
        <v/>
      </c>
      <c r="AA331" s="25" t="str">
        <f t="shared" si="195"/>
        <v/>
      </c>
      <c r="AB331" s="25" t="str">
        <f t="shared" si="196"/>
        <v/>
      </c>
      <c r="AC331" s="38" t="str">
        <f t="shared" si="205"/>
        <v/>
      </c>
      <c r="AD331" s="38" t="str">
        <f t="shared" si="206"/>
        <v/>
      </c>
      <c r="AE331" s="38" t="str">
        <f t="shared" si="207"/>
        <v/>
      </c>
      <c r="AF331" s="38" t="str">
        <f t="shared" si="208"/>
        <v/>
      </c>
      <c r="AG331" s="38" t="str">
        <f t="shared" si="209"/>
        <v/>
      </c>
      <c r="AH331" s="26" t="str">
        <f t="shared" si="210"/>
        <v/>
      </c>
      <c r="AI331" s="25" t="str">
        <f t="shared" si="197"/>
        <v/>
      </c>
      <c r="AJ331" s="25" t="str">
        <f t="shared" si="198"/>
        <v/>
      </c>
      <c r="AK331" s="26" t="str">
        <f t="shared" si="211"/>
        <v/>
      </c>
      <c r="AL331" s="38" t="str">
        <f t="shared" si="212"/>
        <v/>
      </c>
      <c r="AM331" s="25" t="str">
        <f t="shared" si="199"/>
        <v/>
      </c>
      <c r="AN331" s="38" t="str">
        <f t="shared" si="213"/>
        <v/>
      </c>
      <c r="AO331" s="38" t="str">
        <f t="shared" si="214"/>
        <v/>
      </c>
      <c r="AP331" s="38" t="str">
        <f t="shared" si="215"/>
        <v/>
      </c>
      <c r="AQ331" s="38" t="str">
        <f t="shared" si="216"/>
        <v/>
      </c>
      <c r="AR331" s="25" t="str">
        <f t="shared" si="200"/>
        <v/>
      </c>
      <c r="AS331" s="25" t="str">
        <f t="shared" si="217"/>
        <v/>
      </c>
      <c r="AT331" s="25" t="str">
        <f t="shared" si="218"/>
        <v/>
      </c>
      <c r="AU331" s="25" t="str">
        <f t="shared" si="219"/>
        <v/>
      </c>
      <c r="AV331" s="60" t="str">
        <f t="shared" si="220"/>
        <v/>
      </c>
      <c r="AW331" s="61" t="str">
        <f t="shared" si="221"/>
        <v/>
      </c>
      <c r="AX331" s="56" t="str">
        <f t="shared" si="222"/>
        <v/>
      </c>
      <c r="AY331" s="61" t="str">
        <f t="shared" si="223"/>
        <v/>
      </c>
      <c r="AZ331" s="62" t="str">
        <f t="shared" si="224"/>
        <v/>
      </c>
      <c r="BA331" s="27" t="str">
        <f t="shared" si="225"/>
        <v/>
      </c>
      <c r="BB331" s="27" t="str">
        <f t="shared" si="226"/>
        <v/>
      </c>
      <c r="BC331" s="27" t="str">
        <f t="shared" si="227"/>
        <v/>
      </c>
      <c r="BD331" s="27" t="str">
        <f t="shared" si="228"/>
        <v/>
      </c>
      <c r="BE331" s="27" t="str">
        <f t="shared" si="229"/>
        <v/>
      </c>
      <c r="BF331" s="27" t="str">
        <f t="shared" si="230"/>
        <v/>
      </c>
      <c r="BG331" s="27" t="str">
        <f t="shared" si="231"/>
        <v/>
      </c>
      <c r="BH331" s="27" t="str">
        <f t="shared" si="232"/>
        <v/>
      </c>
      <c r="BI331" s="27" t="str">
        <f t="shared" si="233"/>
        <v/>
      </c>
      <c r="BJ331" s="27" t="str">
        <f t="shared" si="201"/>
        <v/>
      </c>
      <c r="BK331" s="79"/>
    </row>
    <row r="332" spans="1:63">
      <c r="A332" s="21"/>
      <c r="B332" s="18"/>
      <c r="C332" s="51"/>
      <c r="D332" s="51"/>
      <c r="E332" s="50"/>
      <c r="F332" s="51"/>
      <c r="G332" s="51"/>
      <c r="H332" s="4"/>
      <c r="I332" s="20"/>
      <c r="J332" s="18"/>
      <c r="K332" s="4"/>
      <c r="L332" s="51"/>
      <c r="M332" s="18"/>
      <c r="N332" s="51"/>
      <c r="O332" s="51"/>
      <c r="P332" s="51"/>
      <c r="Q332" s="51"/>
      <c r="R332" s="36"/>
      <c r="S332" s="79"/>
      <c r="T332" s="81" t="str">
        <f t="shared" si="202"/>
        <v/>
      </c>
      <c r="U332" s="79"/>
      <c r="V332" s="79"/>
      <c r="W332" s="91"/>
      <c r="X332" s="25">
        <f t="shared" si="203"/>
        <v>0</v>
      </c>
      <c r="Y332" s="25">
        <f t="shared" si="204"/>
        <v>0</v>
      </c>
      <c r="Z332" s="25" t="str">
        <f>IF(X332=1, "", IF(Y332&lt;SUM(Y333:$Y$500), "Empty Row", ""))</f>
        <v/>
      </c>
      <c r="AA332" s="25" t="str">
        <f t="shared" si="195"/>
        <v/>
      </c>
      <c r="AB332" s="25" t="str">
        <f t="shared" si="196"/>
        <v/>
      </c>
      <c r="AC332" s="38" t="str">
        <f t="shared" si="205"/>
        <v/>
      </c>
      <c r="AD332" s="38" t="str">
        <f t="shared" si="206"/>
        <v/>
      </c>
      <c r="AE332" s="38" t="str">
        <f t="shared" si="207"/>
        <v/>
      </c>
      <c r="AF332" s="38" t="str">
        <f t="shared" si="208"/>
        <v/>
      </c>
      <c r="AG332" s="38" t="str">
        <f t="shared" si="209"/>
        <v/>
      </c>
      <c r="AH332" s="26" t="str">
        <f t="shared" si="210"/>
        <v/>
      </c>
      <c r="AI332" s="25" t="str">
        <f t="shared" si="197"/>
        <v/>
      </c>
      <c r="AJ332" s="25" t="str">
        <f t="shared" si="198"/>
        <v/>
      </c>
      <c r="AK332" s="26" t="str">
        <f t="shared" si="211"/>
        <v/>
      </c>
      <c r="AL332" s="38" t="str">
        <f t="shared" si="212"/>
        <v/>
      </c>
      <c r="AM332" s="25" t="str">
        <f t="shared" si="199"/>
        <v/>
      </c>
      <c r="AN332" s="38" t="str">
        <f t="shared" si="213"/>
        <v/>
      </c>
      <c r="AO332" s="38" t="str">
        <f t="shared" si="214"/>
        <v/>
      </c>
      <c r="AP332" s="38" t="str">
        <f t="shared" si="215"/>
        <v/>
      </c>
      <c r="AQ332" s="38" t="str">
        <f t="shared" si="216"/>
        <v/>
      </c>
      <c r="AR332" s="25" t="str">
        <f t="shared" si="200"/>
        <v/>
      </c>
      <c r="AS332" s="25" t="str">
        <f t="shared" si="217"/>
        <v/>
      </c>
      <c r="AT332" s="25" t="str">
        <f t="shared" si="218"/>
        <v/>
      </c>
      <c r="AU332" s="25" t="str">
        <f t="shared" si="219"/>
        <v/>
      </c>
      <c r="AV332" s="60" t="str">
        <f t="shared" si="220"/>
        <v/>
      </c>
      <c r="AW332" s="61" t="str">
        <f t="shared" si="221"/>
        <v/>
      </c>
      <c r="AX332" s="56" t="str">
        <f t="shared" si="222"/>
        <v/>
      </c>
      <c r="AY332" s="61" t="str">
        <f t="shared" si="223"/>
        <v/>
      </c>
      <c r="AZ332" s="62" t="str">
        <f t="shared" si="224"/>
        <v/>
      </c>
      <c r="BA332" s="27" t="str">
        <f t="shared" si="225"/>
        <v/>
      </c>
      <c r="BB332" s="27" t="str">
        <f t="shared" si="226"/>
        <v/>
      </c>
      <c r="BC332" s="27" t="str">
        <f t="shared" si="227"/>
        <v/>
      </c>
      <c r="BD332" s="27" t="str">
        <f t="shared" si="228"/>
        <v/>
      </c>
      <c r="BE332" s="27" t="str">
        <f t="shared" si="229"/>
        <v/>
      </c>
      <c r="BF332" s="27" t="str">
        <f t="shared" si="230"/>
        <v/>
      </c>
      <c r="BG332" s="27" t="str">
        <f t="shared" si="231"/>
        <v/>
      </c>
      <c r="BH332" s="27" t="str">
        <f t="shared" si="232"/>
        <v/>
      </c>
      <c r="BI332" s="27" t="str">
        <f t="shared" si="233"/>
        <v/>
      </c>
      <c r="BJ332" s="27" t="str">
        <f t="shared" si="201"/>
        <v/>
      </c>
      <c r="BK332" s="79"/>
    </row>
    <row r="333" spans="1:63">
      <c r="A333" s="21"/>
      <c r="B333" s="18"/>
      <c r="C333" s="51"/>
      <c r="D333" s="51"/>
      <c r="E333" s="50"/>
      <c r="F333" s="51"/>
      <c r="G333" s="51"/>
      <c r="H333" s="4"/>
      <c r="I333" s="20"/>
      <c r="J333" s="18"/>
      <c r="K333" s="4"/>
      <c r="L333" s="51"/>
      <c r="M333" s="18"/>
      <c r="N333" s="51"/>
      <c r="O333" s="51"/>
      <c r="P333" s="51"/>
      <c r="Q333" s="51"/>
      <c r="R333" s="36"/>
      <c r="S333" s="79"/>
      <c r="T333" s="81" t="str">
        <f t="shared" si="202"/>
        <v/>
      </c>
      <c r="U333" s="79"/>
      <c r="V333" s="79"/>
      <c r="W333" s="91"/>
      <c r="X333" s="25">
        <f t="shared" si="203"/>
        <v>0</v>
      </c>
      <c r="Y333" s="25">
        <f t="shared" si="204"/>
        <v>0</v>
      </c>
      <c r="Z333" s="25" t="str">
        <f>IF(X333=1, "", IF(Y333&lt;SUM(Y334:$Y$500), "Empty Row", ""))</f>
        <v/>
      </c>
      <c r="AA333" s="25" t="str">
        <f t="shared" si="195"/>
        <v/>
      </c>
      <c r="AB333" s="25" t="str">
        <f t="shared" si="196"/>
        <v/>
      </c>
      <c r="AC333" s="38" t="str">
        <f t="shared" si="205"/>
        <v/>
      </c>
      <c r="AD333" s="38" t="str">
        <f t="shared" si="206"/>
        <v/>
      </c>
      <c r="AE333" s="38" t="str">
        <f t="shared" si="207"/>
        <v/>
      </c>
      <c r="AF333" s="38" t="str">
        <f t="shared" si="208"/>
        <v/>
      </c>
      <c r="AG333" s="38" t="str">
        <f t="shared" si="209"/>
        <v/>
      </c>
      <c r="AH333" s="26" t="str">
        <f t="shared" si="210"/>
        <v/>
      </c>
      <c r="AI333" s="25" t="str">
        <f t="shared" si="197"/>
        <v/>
      </c>
      <c r="AJ333" s="25" t="str">
        <f t="shared" si="198"/>
        <v/>
      </c>
      <c r="AK333" s="26" t="str">
        <f t="shared" si="211"/>
        <v/>
      </c>
      <c r="AL333" s="38" t="str">
        <f t="shared" si="212"/>
        <v/>
      </c>
      <c r="AM333" s="25" t="str">
        <f t="shared" si="199"/>
        <v/>
      </c>
      <c r="AN333" s="38" t="str">
        <f t="shared" si="213"/>
        <v/>
      </c>
      <c r="AO333" s="38" t="str">
        <f t="shared" si="214"/>
        <v/>
      </c>
      <c r="AP333" s="38" t="str">
        <f t="shared" si="215"/>
        <v/>
      </c>
      <c r="AQ333" s="38" t="str">
        <f t="shared" si="216"/>
        <v/>
      </c>
      <c r="AR333" s="25" t="str">
        <f t="shared" si="200"/>
        <v/>
      </c>
      <c r="AS333" s="25" t="str">
        <f t="shared" si="217"/>
        <v/>
      </c>
      <c r="AT333" s="25" t="str">
        <f t="shared" si="218"/>
        <v/>
      </c>
      <c r="AU333" s="25" t="str">
        <f t="shared" si="219"/>
        <v/>
      </c>
      <c r="AV333" s="60" t="str">
        <f t="shared" si="220"/>
        <v/>
      </c>
      <c r="AW333" s="61" t="str">
        <f t="shared" si="221"/>
        <v/>
      </c>
      <c r="AX333" s="56" t="str">
        <f t="shared" si="222"/>
        <v/>
      </c>
      <c r="AY333" s="61" t="str">
        <f t="shared" si="223"/>
        <v/>
      </c>
      <c r="AZ333" s="62" t="str">
        <f t="shared" si="224"/>
        <v/>
      </c>
      <c r="BA333" s="27" t="str">
        <f t="shared" si="225"/>
        <v/>
      </c>
      <c r="BB333" s="27" t="str">
        <f t="shared" si="226"/>
        <v/>
      </c>
      <c r="BC333" s="27" t="str">
        <f t="shared" si="227"/>
        <v/>
      </c>
      <c r="BD333" s="27" t="str">
        <f t="shared" si="228"/>
        <v/>
      </c>
      <c r="BE333" s="27" t="str">
        <f t="shared" si="229"/>
        <v/>
      </c>
      <c r="BF333" s="27" t="str">
        <f t="shared" si="230"/>
        <v/>
      </c>
      <c r="BG333" s="27" t="str">
        <f t="shared" si="231"/>
        <v/>
      </c>
      <c r="BH333" s="27" t="str">
        <f t="shared" si="232"/>
        <v/>
      </c>
      <c r="BI333" s="27" t="str">
        <f t="shared" si="233"/>
        <v/>
      </c>
      <c r="BJ333" s="27" t="str">
        <f t="shared" si="201"/>
        <v/>
      </c>
      <c r="BK333" s="79"/>
    </row>
    <row r="334" spans="1:63">
      <c r="A334" s="21"/>
      <c r="B334" s="18"/>
      <c r="C334" s="51"/>
      <c r="D334" s="51"/>
      <c r="E334" s="50"/>
      <c r="F334" s="51"/>
      <c r="G334" s="51"/>
      <c r="H334" s="4"/>
      <c r="I334" s="20"/>
      <c r="J334" s="18"/>
      <c r="K334" s="4"/>
      <c r="L334" s="51"/>
      <c r="M334" s="18"/>
      <c r="N334" s="51"/>
      <c r="O334" s="51"/>
      <c r="P334" s="51"/>
      <c r="Q334" s="51"/>
      <c r="R334" s="36"/>
      <c r="S334" s="79"/>
      <c r="T334" s="81" t="str">
        <f t="shared" si="202"/>
        <v/>
      </c>
      <c r="U334" s="79"/>
      <c r="V334" s="79"/>
      <c r="W334" s="91"/>
      <c r="X334" s="25">
        <f t="shared" si="203"/>
        <v>0</v>
      </c>
      <c r="Y334" s="25">
        <f t="shared" si="204"/>
        <v>0</v>
      </c>
      <c r="Z334" s="25" t="str">
        <f>IF(X334=1, "", IF(Y334&lt;SUM(Y335:$Y$500), "Empty Row", ""))</f>
        <v/>
      </c>
      <c r="AA334" s="25" t="str">
        <f t="shared" si="195"/>
        <v/>
      </c>
      <c r="AB334" s="25" t="str">
        <f t="shared" si="196"/>
        <v/>
      </c>
      <c r="AC334" s="38" t="str">
        <f t="shared" si="205"/>
        <v/>
      </c>
      <c r="AD334" s="38" t="str">
        <f t="shared" si="206"/>
        <v/>
      </c>
      <c r="AE334" s="38" t="str">
        <f t="shared" si="207"/>
        <v/>
      </c>
      <c r="AF334" s="38" t="str">
        <f t="shared" si="208"/>
        <v/>
      </c>
      <c r="AG334" s="38" t="str">
        <f t="shared" si="209"/>
        <v/>
      </c>
      <c r="AH334" s="26" t="str">
        <f t="shared" si="210"/>
        <v/>
      </c>
      <c r="AI334" s="25" t="str">
        <f t="shared" si="197"/>
        <v/>
      </c>
      <c r="AJ334" s="25" t="str">
        <f t="shared" si="198"/>
        <v/>
      </c>
      <c r="AK334" s="26" t="str">
        <f t="shared" si="211"/>
        <v/>
      </c>
      <c r="AL334" s="38" t="str">
        <f t="shared" si="212"/>
        <v/>
      </c>
      <c r="AM334" s="25" t="str">
        <f t="shared" si="199"/>
        <v/>
      </c>
      <c r="AN334" s="38" t="str">
        <f t="shared" si="213"/>
        <v/>
      </c>
      <c r="AO334" s="38" t="str">
        <f t="shared" si="214"/>
        <v/>
      </c>
      <c r="AP334" s="38" t="str">
        <f t="shared" si="215"/>
        <v/>
      </c>
      <c r="AQ334" s="38" t="str">
        <f t="shared" si="216"/>
        <v/>
      </c>
      <c r="AR334" s="25" t="str">
        <f t="shared" si="200"/>
        <v/>
      </c>
      <c r="AS334" s="25" t="str">
        <f t="shared" si="217"/>
        <v/>
      </c>
      <c r="AT334" s="25" t="str">
        <f t="shared" si="218"/>
        <v/>
      </c>
      <c r="AU334" s="25" t="str">
        <f t="shared" si="219"/>
        <v/>
      </c>
      <c r="AV334" s="60" t="str">
        <f t="shared" si="220"/>
        <v/>
      </c>
      <c r="AW334" s="61" t="str">
        <f t="shared" si="221"/>
        <v/>
      </c>
      <c r="AX334" s="56" t="str">
        <f t="shared" si="222"/>
        <v/>
      </c>
      <c r="AY334" s="61" t="str">
        <f t="shared" si="223"/>
        <v/>
      </c>
      <c r="AZ334" s="62" t="str">
        <f t="shared" si="224"/>
        <v/>
      </c>
      <c r="BA334" s="27" t="str">
        <f t="shared" si="225"/>
        <v/>
      </c>
      <c r="BB334" s="27" t="str">
        <f t="shared" si="226"/>
        <v/>
      </c>
      <c r="BC334" s="27" t="str">
        <f t="shared" si="227"/>
        <v/>
      </c>
      <c r="BD334" s="27" t="str">
        <f t="shared" si="228"/>
        <v/>
      </c>
      <c r="BE334" s="27" t="str">
        <f t="shared" si="229"/>
        <v/>
      </c>
      <c r="BF334" s="27" t="str">
        <f t="shared" si="230"/>
        <v/>
      </c>
      <c r="BG334" s="27" t="str">
        <f t="shared" si="231"/>
        <v/>
      </c>
      <c r="BH334" s="27" t="str">
        <f t="shared" si="232"/>
        <v/>
      </c>
      <c r="BI334" s="27" t="str">
        <f t="shared" si="233"/>
        <v/>
      </c>
      <c r="BJ334" s="27" t="str">
        <f t="shared" si="201"/>
        <v/>
      </c>
      <c r="BK334" s="79"/>
    </row>
    <row r="335" spans="1:63">
      <c r="A335" s="21"/>
      <c r="B335" s="18"/>
      <c r="C335" s="51"/>
      <c r="D335" s="51"/>
      <c r="E335" s="50"/>
      <c r="F335" s="51"/>
      <c r="G335" s="51"/>
      <c r="H335" s="4"/>
      <c r="I335" s="20"/>
      <c r="J335" s="18"/>
      <c r="K335" s="4"/>
      <c r="L335" s="51"/>
      <c r="M335" s="18"/>
      <c r="N335" s="51"/>
      <c r="O335" s="51"/>
      <c r="P335" s="51"/>
      <c r="Q335" s="51"/>
      <c r="R335" s="36"/>
      <c r="S335" s="79"/>
      <c r="T335" s="81" t="str">
        <f t="shared" si="202"/>
        <v/>
      </c>
      <c r="U335" s="79"/>
      <c r="V335" s="79"/>
      <c r="W335" s="91"/>
      <c r="X335" s="25">
        <f t="shared" si="203"/>
        <v>0</v>
      </c>
      <c r="Y335" s="25">
        <f t="shared" si="204"/>
        <v>0</v>
      </c>
      <c r="Z335" s="25" t="str">
        <f>IF(X335=1, "", IF(Y335&lt;SUM(Y336:$Y$500), "Empty Row", ""))</f>
        <v/>
      </c>
      <c r="AA335" s="25" t="str">
        <f t="shared" si="195"/>
        <v/>
      </c>
      <c r="AB335" s="25" t="str">
        <f t="shared" si="196"/>
        <v/>
      </c>
      <c r="AC335" s="38" t="str">
        <f t="shared" si="205"/>
        <v/>
      </c>
      <c r="AD335" s="38" t="str">
        <f t="shared" si="206"/>
        <v/>
      </c>
      <c r="AE335" s="38" t="str">
        <f t="shared" si="207"/>
        <v/>
      </c>
      <c r="AF335" s="38" t="str">
        <f t="shared" si="208"/>
        <v/>
      </c>
      <c r="AG335" s="38" t="str">
        <f t="shared" si="209"/>
        <v/>
      </c>
      <c r="AH335" s="26" t="str">
        <f t="shared" si="210"/>
        <v/>
      </c>
      <c r="AI335" s="25" t="str">
        <f t="shared" si="197"/>
        <v/>
      </c>
      <c r="AJ335" s="25" t="str">
        <f t="shared" si="198"/>
        <v/>
      </c>
      <c r="AK335" s="26" t="str">
        <f t="shared" si="211"/>
        <v/>
      </c>
      <c r="AL335" s="38" t="str">
        <f t="shared" si="212"/>
        <v/>
      </c>
      <c r="AM335" s="25" t="str">
        <f t="shared" si="199"/>
        <v/>
      </c>
      <c r="AN335" s="38" t="str">
        <f t="shared" si="213"/>
        <v/>
      </c>
      <c r="AO335" s="38" t="str">
        <f t="shared" si="214"/>
        <v/>
      </c>
      <c r="AP335" s="38" t="str">
        <f t="shared" si="215"/>
        <v/>
      </c>
      <c r="AQ335" s="38" t="str">
        <f t="shared" si="216"/>
        <v/>
      </c>
      <c r="AR335" s="25" t="str">
        <f t="shared" si="200"/>
        <v/>
      </c>
      <c r="AS335" s="25" t="str">
        <f t="shared" si="217"/>
        <v/>
      </c>
      <c r="AT335" s="25" t="str">
        <f t="shared" si="218"/>
        <v/>
      </c>
      <c r="AU335" s="25" t="str">
        <f t="shared" si="219"/>
        <v/>
      </c>
      <c r="AV335" s="60" t="str">
        <f t="shared" si="220"/>
        <v/>
      </c>
      <c r="AW335" s="61" t="str">
        <f t="shared" si="221"/>
        <v/>
      </c>
      <c r="AX335" s="56" t="str">
        <f t="shared" si="222"/>
        <v/>
      </c>
      <c r="AY335" s="61" t="str">
        <f t="shared" si="223"/>
        <v/>
      </c>
      <c r="AZ335" s="62" t="str">
        <f t="shared" si="224"/>
        <v/>
      </c>
      <c r="BA335" s="27" t="str">
        <f t="shared" si="225"/>
        <v/>
      </c>
      <c r="BB335" s="27" t="str">
        <f t="shared" si="226"/>
        <v/>
      </c>
      <c r="BC335" s="27" t="str">
        <f t="shared" si="227"/>
        <v/>
      </c>
      <c r="BD335" s="27" t="str">
        <f t="shared" si="228"/>
        <v/>
      </c>
      <c r="BE335" s="27" t="str">
        <f t="shared" si="229"/>
        <v/>
      </c>
      <c r="BF335" s="27" t="str">
        <f t="shared" si="230"/>
        <v/>
      </c>
      <c r="BG335" s="27" t="str">
        <f t="shared" si="231"/>
        <v/>
      </c>
      <c r="BH335" s="27" t="str">
        <f t="shared" si="232"/>
        <v/>
      </c>
      <c r="BI335" s="27" t="str">
        <f t="shared" si="233"/>
        <v/>
      </c>
      <c r="BJ335" s="27" t="str">
        <f t="shared" si="201"/>
        <v/>
      </c>
      <c r="BK335" s="79"/>
    </row>
    <row r="336" spans="1:63">
      <c r="A336" s="21"/>
      <c r="B336" s="18"/>
      <c r="C336" s="51"/>
      <c r="D336" s="51"/>
      <c r="E336" s="50"/>
      <c r="F336" s="51"/>
      <c r="G336" s="51"/>
      <c r="H336" s="4"/>
      <c r="I336" s="20"/>
      <c r="J336" s="18"/>
      <c r="K336" s="4"/>
      <c r="L336" s="51"/>
      <c r="M336" s="18"/>
      <c r="N336" s="51"/>
      <c r="O336" s="51"/>
      <c r="P336" s="51"/>
      <c r="Q336" s="51"/>
      <c r="R336" s="36"/>
      <c r="S336" s="79"/>
      <c r="T336" s="81" t="str">
        <f t="shared" si="202"/>
        <v/>
      </c>
      <c r="U336" s="79"/>
      <c r="V336" s="79"/>
      <c r="W336" s="91"/>
      <c r="X336" s="25">
        <f t="shared" si="203"/>
        <v>0</v>
      </c>
      <c r="Y336" s="25">
        <f t="shared" si="204"/>
        <v>0</v>
      </c>
      <c r="Z336" s="25" t="str">
        <f>IF(X336=1, "", IF(Y336&lt;SUM(Y337:$Y$500), "Empty Row", ""))</f>
        <v/>
      </c>
      <c r="AA336" s="25" t="str">
        <f t="shared" si="195"/>
        <v/>
      </c>
      <c r="AB336" s="25" t="str">
        <f t="shared" si="196"/>
        <v/>
      </c>
      <c r="AC336" s="38" t="str">
        <f t="shared" si="205"/>
        <v/>
      </c>
      <c r="AD336" s="38" t="str">
        <f t="shared" si="206"/>
        <v/>
      </c>
      <c r="AE336" s="38" t="str">
        <f t="shared" si="207"/>
        <v/>
      </c>
      <c r="AF336" s="38" t="str">
        <f t="shared" si="208"/>
        <v/>
      </c>
      <c r="AG336" s="38" t="str">
        <f t="shared" si="209"/>
        <v/>
      </c>
      <c r="AH336" s="26" t="str">
        <f t="shared" si="210"/>
        <v/>
      </c>
      <c r="AI336" s="25" t="str">
        <f t="shared" si="197"/>
        <v/>
      </c>
      <c r="AJ336" s="25" t="str">
        <f t="shared" si="198"/>
        <v/>
      </c>
      <c r="AK336" s="26" t="str">
        <f t="shared" si="211"/>
        <v/>
      </c>
      <c r="AL336" s="38" t="str">
        <f t="shared" si="212"/>
        <v/>
      </c>
      <c r="AM336" s="25" t="str">
        <f t="shared" si="199"/>
        <v/>
      </c>
      <c r="AN336" s="38" t="str">
        <f t="shared" si="213"/>
        <v/>
      </c>
      <c r="AO336" s="38" t="str">
        <f t="shared" si="214"/>
        <v/>
      </c>
      <c r="AP336" s="38" t="str">
        <f t="shared" si="215"/>
        <v/>
      </c>
      <c r="AQ336" s="38" t="str">
        <f t="shared" si="216"/>
        <v/>
      </c>
      <c r="AR336" s="25" t="str">
        <f t="shared" si="200"/>
        <v/>
      </c>
      <c r="AS336" s="25" t="str">
        <f t="shared" si="217"/>
        <v/>
      </c>
      <c r="AT336" s="25" t="str">
        <f t="shared" si="218"/>
        <v/>
      </c>
      <c r="AU336" s="25" t="str">
        <f t="shared" si="219"/>
        <v/>
      </c>
      <c r="AV336" s="60" t="str">
        <f t="shared" si="220"/>
        <v/>
      </c>
      <c r="AW336" s="61" t="str">
        <f t="shared" si="221"/>
        <v/>
      </c>
      <c r="AX336" s="56" t="str">
        <f t="shared" si="222"/>
        <v/>
      </c>
      <c r="AY336" s="61" t="str">
        <f t="shared" si="223"/>
        <v/>
      </c>
      <c r="AZ336" s="62" t="str">
        <f t="shared" si="224"/>
        <v/>
      </c>
      <c r="BA336" s="27" t="str">
        <f t="shared" si="225"/>
        <v/>
      </c>
      <c r="BB336" s="27" t="str">
        <f t="shared" si="226"/>
        <v/>
      </c>
      <c r="BC336" s="27" t="str">
        <f t="shared" si="227"/>
        <v/>
      </c>
      <c r="BD336" s="27" t="str">
        <f t="shared" si="228"/>
        <v/>
      </c>
      <c r="BE336" s="27" t="str">
        <f t="shared" si="229"/>
        <v/>
      </c>
      <c r="BF336" s="27" t="str">
        <f t="shared" si="230"/>
        <v/>
      </c>
      <c r="BG336" s="27" t="str">
        <f t="shared" si="231"/>
        <v/>
      </c>
      <c r="BH336" s="27" t="str">
        <f t="shared" si="232"/>
        <v/>
      </c>
      <c r="BI336" s="27" t="str">
        <f t="shared" si="233"/>
        <v/>
      </c>
      <c r="BJ336" s="27" t="str">
        <f t="shared" si="201"/>
        <v/>
      </c>
      <c r="BK336" s="79"/>
    </row>
    <row r="337" spans="1:63">
      <c r="A337" s="21"/>
      <c r="B337" s="18"/>
      <c r="C337" s="51"/>
      <c r="D337" s="51"/>
      <c r="E337" s="50"/>
      <c r="F337" s="51"/>
      <c r="G337" s="51"/>
      <c r="H337" s="4"/>
      <c r="I337" s="20"/>
      <c r="J337" s="18"/>
      <c r="K337" s="4"/>
      <c r="L337" s="51"/>
      <c r="M337" s="18"/>
      <c r="N337" s="51"/>
      <c r="O337" s="51"/>
      <c r="P337" s="51"/>
      <c r="Q337" s="51"/>
      <c r="R337" s="36"/>
      <c r="S337" s="79"/>
      <c r="T337" s="81" t="str">
        <f t="shared" si="202"/>
        <v/>
      </c>
      <c r="U337" s="79"/>
      <c r="V337" s="79"/>
      <c r="W337" s="91"/>
      <c r="X337" s="25">
        <f t="shared" si="203"/>
        <v>0</v>
      </c>
      <c r="Y337" s="25">
        <f t="shared" si="204"/>
        <v>0</v>
      </c>
      <c r="Z337" s="25" t="str">
        <f>IF(X337=1, "", IF(Y337&lt;SUM(Y338:$Y$500), "Empty Row", ""))</f>
        <v/>
      </c>
      <c r="AA337" s="25" t="str">
        <f t="shared" si="195"/>
        <v/>
      </c>
      <c r="AB337" s="25" t="str">
        <f t="shared" si="196"/>
        <v/>
      </c>
      <c r="AC337" s="38" t="str">
        <f t="shared" si="205"/>
        <v/>
      </c>
      <c r="AD337" s="38" t="str">
        <f t="shared" si="206"/>
        <v/>
      </c>
      <c r="AE337" s="38" t="str">
        <f t="shared" si="207"/>
        <v/>
      </c>
      <c r="AF337" s="38" t="str">
        <f t="shared" si="208"/>
        <v/>
      </c>
      <c r="AG337" s="38" t="str">
        <f t="shared" si="209"/>
        <v/>
      </c>
      <c r="AH337" s="26" t="str">
        <f t="shared" si="210"/>
        <v/>
      </c>
      <c r="AI337" s="25" t="str">
        <f t="shared" si="197"/>
        <v/>
      </c>
      <c r="AJ337" s="25" t="str">
        <f t="shared" si="198"/>
        <v/>
      </c>
      <c r="AK337" s="26" t="str">
        <f t="shared" si="211"/>
        <v/>
      </c>
      <c r="AL337" s="38" t="str">
        <f t="shared" si="212"/>
        <v/>
      </c>
      <c r="AM337" s="25" t="str">
        <f t="shared" si="199"/>
        <v/>
      </c>
      <c r="AN337" s="38" t="str">
        <f t="shared" si="213"/>
        <v/>
      </c>
      <c r="AO337" s="38" t="str">
        <f t="shared" si="214"/>
        <v/>
      </c>
      <c r="AP337" s="38" t="str">
        <f t="shared" si="215"/>
        <v/>
      </c>
      <c r="AQ337" s="38" t="str">
        <f t="shared" si="216"/>
        <v/>
      </c>
      <c r="AR337" s="25" t="str">
        <f t="shared" si="200"/>
        <v/>
      </c>
      <c r="AS337" s="25" t="str">
        <f t="shared" si="217"/>
        <v/>
      </c>
      <c r="AT337" s="25" t="str">
        <f t="shared" si="218"/>
        <v/>
      </c>
      <c r="AU337" s="25" t="str">
        <f t="shared" si="219"/>
        <v/>
      </c>
      <c r="AV337" s="60" t="str">
        <f t="shared" si="220"/>
        <v/>
      </c>
      <c r="AW337" s="61" t="str">
        <f t="shared" si="221"/>
        <v/>
      </c>
      <c r="AX337" s="56" t="str">
        <f t="shared" si="222"/>
        <v/>
      </c>
      <c r="AY337" s="61" t="str">
        <f t="shared" si="223"/>
        <v/>
      </c>
      <c r="AZ337" s="62" t="str">
        <f t="shared" si="224"/>
        <v/>
      </c>
      <c r="BA337" s="27" t="str">
        <f t="shared" si="225"/>
        <v/>
      </c>
      <c r="BB337" s="27" t="str">
        <f t="shared" si="226"/>
        <v/>
      </c>
      <c r="BC337" s="27" t="str">
        <f t="shared" si="227"/>
        <v/>
      </c>
      <c r="BD337" s="27" t="str">
        <f t="shared" si="228"/>
        <v/>
      </c>
      <c r="BE337" s="27" t="str">
        <f t="shared" si="229"/>
        <v/>
      </c>
      <c r="BF337" s="27" t="str">
        <f t="shared" si="230"/>
        <v/>
      </c>
      <c r="BG337" s="27" t="str">
        <f t="shared" si="231"/>
        <v/>
      </c>
      <c r="BH337" s="27" t="str">
        <f t="shared" si="232"/>
        <v/>
      </c>
      <c r="BI337" s="27" t="str">
        <f t="shared" si="233"/>
        <v/>
      </c>
      <c r="BJ337" s="27" t="str">
        <f t="shared" si="201"/>
        <v/>
      </c>
      <c r="BK337" s="79"/>
    </row>
    <row r="338" spans="1:63">
      <c r="A338" s="21"/>
      <c r="B338" s="18"/>
      <c r="C338" s="51"/>
      <c r="D338" s="51"/>
      <c r="E338" s="50"/>
      <c r="F338" s="51"/>
      <c r="G338" s="51"/>
      <c r="H338" s="4"/>
      <c r="I338" s="20"/>
      <c r="J338" s="18"/>
      <c r="K338" s="4"/>
      <c r="L338" s="51"/>
      <c r="M338" s="18"/>
      <c r="N338" s="51"/>
      <c r="O338" s="51"/>
      <c r="P338" s="51"/>
      <c r="Q338" s="51"/>
      <c r="R338" s="36"/>
      <c r="S338" s="79"/>
      <c r="T338" s="81" t="str">
        <f t="shared" si="202"/>
        <v/>
      </c>
      <c r="U338" s="79"/>
      <c r="V338" s="79"/>
      <c r="W338" s="91"/>
      <c r="X338" s="25">
        <f t="shared" si="203"/>
        <v>0</v>
      </c>
      <c r="Y338" s="25">
        <f t="shared" si="204"/>
        <v>0</v>
      </c>
      <c r="Z338" s="25" t="str">
        <f>IF(X338=1, "", IF(Y338&lt;SUM(Y339:$Y$500), "Empty Row", ""))</f>
        <v/>
      </c>
      <c r="AA338" s="25" t="str">
        <f t="shared" si="195"/>
        <v/>
      </c>
      <c r="AB338" s="25" t="str">
        <f t="shared" si="196"/>
        <v/>
      </c>
      <c r="AC338" s="38" t="str">
        <f t="shared" si="205"/>
        <v/>
      </c>
      <c r="AD338" s="38" t="str">
        <f t="shared" si="206"/>
        <v/>
      </c>
      <c r="AE338" s="38" t="str">
        <f t="shared" si="207"/>
        <v/>
      </c>
      <c r="AF338" s="38" t="str">
        <f t="shared" si="208"/>
        <v/>
      </c>
      <c r="AG338" s="38" t="str">
        <f t="shared" si="209"/>
        <v/>
      </c>
      <c r="AH338" s="26" t="str">
        <f t="shared" si="210"/>
        <v/>
      </c>
      <c r="AI338" s="25" t="str">
        <f t="shared" si="197"/>
        <v/>
      </c>
      <c r="AJ338" s="25" t="str">
        <f t="shared" si="198"/>
        <v/>
      </c>
      <c r="AK338" s="26" t="str">
        <f t="shared" si="211"/>
        <v/>
      </c>
      <c r="AL338" s="38" t="str">
        <f t="shared" si="212"/>
        <v/>
      </c>
      <c r="AM338" s="25" t="str">
        <f t="shared" si="199"/>
        <v/>
      </c>
      <c r="AN338" s="38" t="str">
        <f t="shared" si="213"/>
        <v/>
      </c>
      <c r="AO338" s="38" t="str">
        <f t="shared" si="214"/>
        <v/>
      </c>
      <c r="AP338" s="38" t="str">
        <f t="shared" si="215"/>
        <v/>
      </c>
      <c r="AQ338" s="38" t="str">
        <f t="shared" si="216"/>
        <v/>
      </c>
      <c r="AR338" s="25" t="str">
        <f t="shared" si="200"/>
        <v/>
      </c>
      <c r="AS338" s="25" t="str">
        <f t="shared" si="217"/>
        <v/>
      </c>
      <c r="AT338" s="25" t="str">
        <f t="shared" si="218"/>
        <v/>
      </c>
      <c r="AU338" s="25" t="str">
        <f t="shared" si="219"/>
        <v/>
      </c>
      <c r="AV338" s="60" t="str">
        <f t="shared" si="220"/>
        <v/>
      </c>
      <c r="AW338" s="61" t="str">
        <f t="shared" si="221"/>
        <v/>
      </c>
      <c r="AX338" s="56" t="str">
        <f t="shared" si="222"/>
        <v/>
      </c>
      <c r="AY338" s="61" t="str">
        <f t="shared" si="223"/>
        <v/>
      </c>
      <c r="AZ338" s="62" t="str">
        <f t="shared" si="224"/>
        <v/>
      </c>
      <c r="BA338" s="27" t="str">
        <f t="shared" si="225"/>
        <v/>
      </c>
      <c r="BB338" s="27" t="str">
        <f t="shared" si="226"/>
        <v/>
      </c>
      <c r="BC338" s="27" t="str">
        <f t="shared" si="227"/>
        <v/>
      </c>
      <c r="BD338" s="27" t="str">
        <f t="shared" si="228"/>
        <v/>
      </c>
      <c r="BE338" s="27" t="str">
        <f t="shared" si="229"/>
        <v/>
      </c>
      <c r="BF338" s="27" t="str">
        <f t="shared" si="230"/>
        <v/>
      </c>
      <c r="BG338" s="27" t="str">
        <f t="shared" si="231"/>
        <v/>
      </c>
      <c r="BH338" s="27" t="str">
        <f t="shared" si="232"/>
        <v/>
      </c>
      <c r="BI338" s="27" t="str">
        <f t="shared" si="233"/>
        <v/>
      </c>
      <c r="BJ338" s="27" t="str">
        <f t="shared" si="201"/>
        <v/>
      </c>
      <c r="BK338" s="79"/>
    </row>
    <row r="339" spans="1:63">
      <c r="A339" s="21"/>
      <c r="B339" s="18"/>
      <c r="C339" s="51"/>
      <c r="D339" s="51"/>
      <c r="E339" s="50"/>
      <c r="F339" s="51"/>
      <c r="G339" s="51"/>
      <c r="H339" s="4"/>
      <c r="I339" s="20"/>
      <c r="J339" s="18"/>
      <c r="K339" s="4"/>
      <c r="L339" s="51"/>
      <c r="M339" s="18"/>
      <c r="N339" s="51"/>
      <c r="O339" s="51"/>
      <c r="P339" s="51"/>
      <c r="Q339" s="51"/>
      <c r="R339" s="36"/>
      <c r="S339" s="79"/>
      <c r="T339" s="81" t="str">
        <f t="shared" si="202"/>
        <v/>
      </c>
      <c r="U339" s="79"/>
      <c r="V339" s="79"/>
      <c r="W339" s="91"/>
      <c r="X339" s="25">
        <f t="shared" si="203"/>
        <v>0</v>
      </c>
      <c r="Y339" s="25">
        <f t="shared" si="204"/>
        <v>0</v>
      </c>
      <c r="Z339" s="25" t="str">
        <f>IF(X339=1, "", IF(Y339&lt;SUM(Y340:$Y$500), "Empty Row", ""))</f>
        <v/>
      </c>
      <c r="AA339" s="25" t="str">
        <f t="shared" si="195"/>
        <v/>
      </c>
      <c r="AB339" s="25" t="str">
        <f t="shared" si="196"/>
        <v/>
      </c>
      <c r="AC339" s="38" t="str">
        <f t="shared" si="205"/>
        <v/>
      </c>
      <c r="AD339" s="38" t="str">
        <f t="shared" si="206"/>
        <v/>
      </c>
      <c r="AE339" s="38" t="str">
        <f t="shared" si="207"/>
        <v/>
      </c>
      <c r="AF339" s="38" t="str">
        <f t="shared" si="208"/>
        <v/>
      </c>
      <c r="AG339" s="38" t="str">
        <f t="shared" si="209"/>
        <v/>
      </c>
      <c r="AH339" s="26" t="str">
        <f t="shared" si="210"/>
        <v/>
      </c>
      <c r="AI339" s="25" t="str">
        <f t="shared" si="197"/>
        <v/>
      </c>
      <c r="AJ339" s="25" t="str">
        <f t="shared" si="198"/>
        <v/>
      </c>
      <c r="AK339" s="26" t="str">
        <f t="shared" si="211"/>
        <v/>
      </c>
      <c r="AL339" s="38" t="str">
        <f t="shared" si="212"/>
        <v/>
      </c>
      <c r="AM339" s="25" t="str">
        <f t="shared" si="199"/>
        <v/>
      </c>
      <c r="AN339" s="38" t="str">
        <f t="shared" si="213"/>
        <v/>
      </c>
      <c r="AO339" s="38" t="str">
        <f t="shared" si="214"/>
        <v/>
      </c>
      <c r="AP339" s="38" t="str">
        <f t="shared" si="215"/>
        <v/>
      </c>
      <c r="AQ339" s="38" t="str">
        <f t="shared" si="216"/>
        <v/>
      </c>
      <c r="AR339" s="25" t="str">
        <f t="shared" si="200"/>
        <v/>
      </c>
      <c r="AS339" s="25" t="str">
        <f t="shared" si="217"/>
        <v/>
      </c>
      <c r="AT339" s="25" t="str">
        <f t="shared" si="218"/>
        <v/>
      </c>
      <c r="AU339" s="25" t="str">
        <f t="shared" si="219"/>
        <v/>
      </c>
      <c r="AV339" s="60" t="str">
        <f t="shared" si="220"/>
        <v/>
      </c>
      <c r="AW339" s="61" t="str">
        <f t="shared" si="221"/>
        <v/>
      </c>
      <c r="AX339" s="56" t="str">
        <f t="shared" si="222"/>
        <v/>
      </c>
      <c r="AY339" s="61" t="str">
        <f t="shared" si="223"/>
        <v/>
      </c>
      <c r="AZ339" s="62" t="str">
        <f t="shared" si="224"/>
        <v/>
      </c>
      <c r="BA339" s="27" t="str">
        <f t="shared" si="225"/>
        <v/>
      </c>
      <c r="BB339" s="27" t="str">
        <f t="shared" si="226"/>
        <v/>
      </c>
      <c r="BC339" s="27" t="str">
        <f t="shared" si="227"/>
        <v/>
      </c>
      <c r="BD339" s="27" t="str">
        <f t="shared" si="228"/>
        <v/>
      </c>
      <c r="BE339" s="27" t="str">
        <f t="shared" si="229"/>
        <v/>
      </c>
      <c r="BF339" s="27" t="str">
        <f t="shared" si="230"/>
        <v/>
      </c>
      <c r="BG339" s="27" t="str">
        <f t="shared" si="231"/>
        <v/>
      </c>
      <c r="BH339" s="27" t="str">
        <f t="shared" si="232"/>
        <v/>
      </c>
      <c r="BI339" s="27" t="str">
        <f t="shared" si="233"/>
        <v/>
      </c>
      <c r="BJ339" s="27" t="str">
        <f t="shared" si="201"/>
        <v/>
      </c>
      <c r="BK339" s="79"/>
    </row>
    <row r="340" spans="1:63">
      <c r="A340" s="21"/>
      <c r="B340" s="18"/>
      <c r="C340" s="51"/>
      <c r="D340" s="51"/>
      <c r="E340" s="50"/>
      <c r="F340" s="51"/>
      <c r="G340" s="51"/>
      <c r="H340" s="4"/>
      <c r="I340" s="20"/>
      <c r="J340" s="18"/>
      <c r="K340" s="4"/>
      <c r="L340" s="51"/>
      <c r="M340" s="18"/>
      <c r="N340" s="51"/>
      <c r="O340" s="51"/>
      <c r="P340" s="51"/>
      <c r="Q340" s="51"/>
      <c r="R340" s="36"/>
      <c r="S340" s="79"/>
      <c r="T340" s="81" t="str">
        <f t="shared" si="202"/>
        <v/>
      </c>
      <c r="U340" s="79"/>
      <c r="V340" s="79"/>
      <c r="W340" s="91"/>
      <c r="X340" s="25">
        <f t="shared" si="203"/>
        <v>0</v>
      </c>
      <c r="Y340" s="25">
        <f t="shared" si="204"/>
        <v>0</v>
      </c>
      <c r="Z340" s="25" t="str">
        <f>IF(X340=1, "", IF(Y340&lt;SUM(Y341:$Y$500), "Empty Row", ""))</f>
        <v/>
      </c>
      <c r="AA340" s="25" t="str">
        <f t="shared" si="195"/>
        <v/>
      </c>
      <c r="AB340" s="25" t="str">
        <f t="shared" si="196"/>
        <v/>
      </c>
      <c r="AC340" s="38" t="str">
        <f t="shared" si="205"/>
        <v/>
      </c>
      <c r="AD340" s="38" t="str">
        <f t="shared" si="206"/>
        <v/>
      </c>
      <c r="AE340" s="38" t="str">
        <f t="shared" si="207"/>
        <v/>
      </c>
      <c r="AF340" s="38" t="str">
        <f t="shared" si="208"/>
        <v/>
      </c>
      <c r="AG340" s="38" t="str">
        <f t="shared" si="209"/>
        <v/>
      </c>
      <c r="AH340" s="26" t="str">
        <f t="shared" si="210"/>
        <v/>
      </c>
      <c r="AI340" s="25" t="str">
        <f t="shared" si="197"/>
        <v/>
      </c>
      <c r="AJ340" s="25" t="str">
        <f t="shared" si="198"/>
        <v/>
      </c>
      <c r="AK340" s="26" t="str">
        <f t="shared" si="211"/>
        <v/>
      </c>
      <c r="AL340" s="38" t="str">
        <f t="shared" si="212"/>
        <v/>
      </c>
      <c r="AM340" s="25" t="str">
        <f t="shared" si="199"/>
        <v/>
      </c>
      <c r="AN340" s="38" t="str">
        <f t="shared" si="213"/>
        <v/>
      </c>
      <c r="AO340" s="38" t="str">
        <f t="shared" si="214"/>
        <v/>
      </c>
      <c r="AP340" s="38" t="str">
        <f t="shared" si="215"/>
        <v/>
      </c>
      <c r="AQ340" s="38" t="str">
        <f t="shared" si="216"/>
        <v/>
      </c>
      <c r="AR340" s="25" t="str">
        <f t="shared" si="200"/>
        <v/>
      </c>
      <c r="AS340" s="25" t="str">
        <f t="shared" si="217"/>
        <v/>
      </c>
      <c r="AT340" s="25" t="str">
        <f t="shared" si="218"/>
        <v/>
      </c>
      <c r="AU340" s="25" t="str">
        <f t="shared" si="219"/>
        <v/>
      </c>
      <c r="AV340" s="60" t="str">
        <f t="shared" si="220"/>
        <v/>
      </c>
      <c r="AW340" s="61" t="str">
        <f t="shared" si="221"/>
        <v/>
      </c>
      <c r="AX340" s="56" t="str">
        <f t="shared" si="222"/>
        <v/>
      </c>
      <c r="AY340" s="61" t="str">
        <f t="shared" si="223"/>
        <v/>
      </c>
      <c r="AZ340" s="62" t="str">
        <f t="shared" si="224"/>
        <v/>
      </c>
      <c r="BA340" s="27" t="str">
        <f t="shared" si="225"/>
        <v/>
      </c>
      <c r="BB340" s="27" t="str">
        <f t="shared" si="226"/>
        <v/>
      </c>
      <c r="BC340" s="27" t="str">
        <f t="shared" si="227"/>
        <v/>
      </c>
      <c r="BD340" s="27" t="str">
        <f t="shared" si="228"/>
        <v/>
      </c>
      <c r="BE340" s="27" t="str">
        <f t="shared" si="229"/>
        <v/>
      </c>
      <c r="BF340" s="27" t="str">
        <f t="shared" si="230"/>
        <v/>
      </c>
      <c r="BG340" s="27" t="str">
        <f t="shared" si="231"/>
        <v/>
      </c>
      <c r="BH340" s="27" t="str">
        <f t="shared" si="232"/>
        <v/>
      </c>
      <c r="BI340" s="27" t="str">
        <f t="shared" si="233"/>
        <v/>
      </c>
      <c r="BJ340" s="27" t="str">
        <f t="shared" si="201"/>
        <v/>
      </c>
      <c r="BK340" s="79"/>
    </row>
    <row r="341" spans="1:63">
      <c r="A341" s="21"/>
      <c r="B341" s="18"/>
      <c r="C341" s="51"/>
      <c r="D341" s="51"/>
      <c r="E341" s="50"/>
      <c r="F341" s="51"/>
      <c r="G341" s="51"/>
      <c r="H341" s="4"/>
      <c r="I341" s="20"/>
      <c r="J341" s="18"/>
      <c r="K341" s="4"/>
      <c r="L341" s="51"/>
      <c r="M341" s="18"/>
      <c r="N341" s="51"/>
      <c r="O341" s="51"/>
      <c r="P341" s="51"/>
      <c r="Q341" s="51"/>
      <c r="R341" s="36"/>
      <c r="S341" s="79"/>
      <c r="T341" s="81" t="str">
        <f t="shared" si="202"/>
        <v/>
      </c>
      <c r="U341" s="79"/>
      <c r="V341" s="79"/>
      <c r="W341" s="91"/>
      <c r="X341" s="25">
        <f t="shared" si="203"/>
        <v>0</v>
      </c>
      <c r="Y341" s="25">
        <f t="shared" si="204"/>
        <v>0</v>
      </c>
      <c r="Z341" s="25" t="str">
        <f>IF(X341=1, "", IF(Y341&lt;SUM(Y342:$Y$500), "Empty Row", ""))</f>
        <v/>
      </c>
      <c r="AA341" s="25" t="str">
        <f t="shared" si="195"/>
        <v/>
      </c>
      <c r="AB341" s="25" t="str">
        <f t="shared" si="196"/>
        <v/>
      </c>
      <c r="AC341" s="38" t="str">
        <f t="shared" si="205"/>
        <v/>
      </c>
      <c r="AD341" s="38" t="str">
        <f t="shared" si="206"/>
        <v/>
      </c>
      <c r="AE341" s="38" t="str">
        <f t="shared" si="207"/>
        <v/>
      </c>
      <c r="AF341" s="38" t="str">
        <f t="shared" si="208"/>
        <v/>
      </c>
      <c r="AG341" s="38" t="str">
        <f t="shared" si="209"/>
        <v/>
      </c>
      <c r="AH341" s="26" t="str">
        <f t="shared" si="210"/>
        <v/>
      </c>
      <c r="AI341" s="25" t="str">
        <f t="shared" si="197"/>
        <v/>
      </c>
      <c r="AJ341" s="25" t="str">
        <f t="shared" si="198"/>
        <v/>
      </c>
      <c r="AK341" s="26" t="str">
        <f t="shared" si="211"/>
        <v/>
      </c>
      <c r="AL341" s="38" t="str">
        <f t="shared" si="212"/>
        <v/>
      </c>
      <c r="AM341" s="25" t="str">
        <f t="shared" si="199"/>
        <v/>
      </c>
      <c r="AN341" s="38" t="str">
        <f t="shared" si="213"/>
        <v/>
      </c>
      <c r="AO341" s="38" t="str">
        <f t="shared" si="214"/>
        <v/>
      </c>
      <c r="AP341" s="38" t="str">
        <f t="shared" si="215"/>
        <v/>
      </c>
      <c r="AQ341" s="38" t="str">
        <f t="shared" si="216"/>
        <v/>
      </c>
      <c r="AR341" s="25" t="str">
        <f t="shared" si="200"/>
        <v/>
      </c>
      <c r="AS341" s="25" t="str">
        <f t="shared" si="217"/>
        <v/>
      </c>
      <c r="AT341" s="25" t="str">
        <f t="shared" si="218"/>
        <v/>
      </c>
      <c r="AU341" s="25" t="str">
        <f t="shared" si="219"/>
        <v/>
      </c>
      <c r="AV341" s="60" t="str">
        <f t="shared" si="220"/>
        <v/>
      </c>
      <c r="AW341" s="61" t="str">
        <f t="shared" si="221"/>
        <v/>
      </c>
      <c r="AX341" s="56" t="str">
        <f t="shared" si="222"/>
        <v/>
      </c>
      <c r="AY341" s="61" t="str">
        <f t="shared" si="223"/>
        <v/>
      </c>
      <c r="AZ341" s="62" t="str">
        <f t="shared" si="224"/>
        <v/>
      </c>
      <c r="BA341" s="27" t="str">
        <f t="shared" si="225"/>
        <v/>
      </c>
      <c r="BB341" s="27" t="str">
        <f t="shared" si="226"/>
        <v/>
      </c>
      <c r="BC341" s="27" t="str">
        <f t="shared" si="227"/>
        <v/>
      </c>
      <c r="BD341" s="27" t="str">
        <f t="shared" si="228"/>
        <v/>
      </c>
      <c r="BE341" s="27" t="str">
        <f t="shared" si="229"/>
        <v/>
      </c>
      <c r="BF341" s="27" t="str">
        <f t="shared" si="230"/>
        <v/>
      </c>
      <c r="BG341" s="27" t="str">
        <f t="shared" si="231"/>
        <v/>
      </c>
      <c r="BH341" s="27" t="str">
        <f t="shared" si="232"/>
        <v/>
      </c>
      <c r="BI341" s="27" t="str">
        <f t="shared" si="233"/>
        <v/>
      </c>
      <c r="BJ341" s="27" t="str">
        <f t="shared" si="201"/>
        <v/>
      </c>
      <c r="BK341" s="79"/>
    </row>
    <row r="342" spans="1:63">
      <c r="A342" s="21"/>
      <c r="B342" s="18"/>
      <c r="C342" s="51"/>
      <c r="D342" s="51"/>
      <c r="E342" s="50"/>
      <c r="F342" s="51"/>
      <c r="G342" s="51"/>
      <c r="H342" s="4"/>
      <c r="I342" s="20"/>
      <c r="J342" s="18"/>
      <c r="K342" s="4"/>
      <c r="L342" s="51"/>
      <c r="M342" s="18"/>
      <c r="N342" s="51"/>
      <c r="O342" s="51"/>
      <c r="P342" s="51"/>
      <c r="Q342" s="51"/>
      <c r="R342" s="36"/>
      <c r="S342" s="79"/>
      <c r="T342" s="81" t="str">
        <f t="shared" si="202"/>
        <v/>
      </c>
      <c r="U342" s="79"/>
      <c r="V342" s="79"/>
      <c r="W342" s="91"/>
      <c r="X342" s="25">
        <f t="shared" si="203"/>
        <v>0</v>
      </c>
      <c r="Y342" s="25">
        <f t="shared" si="204"/>
        <v>0</v>
      </c>
      <c r="Z342" s="25" t="str">
        <f>IF(X342=1, "", IF(Y342&lt;SUM(Y343:$Y$500), "Empty Row", ""))</f>
        <v/>
      </c>
      <c r="AA342" s="25" t="str">
        <f t="shared" si="195"/>
        <v/>
      </c>
      <c r="AB342" s="25" t="str">
        <f t="shared" si="196"/>
        <v/>
      </c>
      <c r="AC342" s="38" t="str">
        <f t="shared" si="205"/>
        <v/>
      </c>
      <c r="AD342" s="38" t="str">
        <f t="shared" si="206"/>
        <v/>
      </c>
      <c r="AE342" s="38" t="str">
        <f t="shared" si="207"/>
        <v/>
      </c>
      <c r="AF342" s="38" t="str">
        <f t="shared" si="208"/>
        <v/>
      </c>
      <c r="AG342" s="38" t="str">
        <f t="shared" si="209"/>
        <v/>
      </c>
      <c r="AH342" s="26" t="str">
        <f t="shared" si="210"/>
        <v/>
      </c>
      <c r="AI342" s="25" t="str">
        <f t="shared" si="197"/>
        <v/>
      </c>
      <c r="AJ342" s="25" t="str">
        <f t="shared" si="198"/>
        <v/>
      </c>
      <c r="AK342" s="26" t="str">
        <f t="shared" si="211"/>
        <v/>
      </c>
      <c r="AL342" s="38" t="str">
        <f t="shared" si="212"/>
        <v/>
      </c>
      <c r="AM342" s="25" t="str">
        <f t="shared" si="199"/>
        <v/>
      </c>
      <c r="AN342" s="38" t="str">
        <f t="shared" si="213"/>
        <v/>
      </c>
      <c r="AO342" s="38" t="str">
        <f t="shared" si="214"/>
        <v/>
      </c>
      <c r="AP342" s="38" t="str">
        <f t="shared" si="215"/>
        <v/>
      </c>
      <c r="AQ342" s="38" t="str">
        <f t="shared" si="216"/>
        <v/>
      </c>
      <c r="AR342" s="25" t="str">
        <f t="shared" si="200"/>
        <v/>
      </c>
      <c r="AS342" s="25" t="str">
        <f t="shared" si="217"/>
        <v/>
      </c>
      <c r="AT342" s="25" t="str">
        <f t="shared" si="218"/>
        <v/>
      </c>
      <c r="AU342" s="25" t="str">
        <f t="shared" si="219"/>
        <v/>
      </c>
      <c r="AV342" s="60" t="str">
        <f t="shared" si="220"/>
        <v/>
      </c>
      <c r="AW342" s="61" t="str">
        <f t="shared" si="221"/>
        <v/>
      </c>
      <c r="AX342" s="56" t="str">
        <f t="shared" si="222"/>
        <v/>
      </c>
      <c r="AY342" s="61" t="str">
        <f t="shared" si="223"/>
        <v/>
      </c>
      <c r="AZ342" s="62" t="str">
        <f t="shared" si="224"/>
        <v/>
      </c>
      <c r="BA342" s="27" t="str">
        <f t="shared" si="225"/>
        <v/>
      </c>
      <c r="BB342" s="27" t="str">
        <f t="shared" si="226"/>
        <v/>
      </c>
      <c r="BC342" s="27" t="str">
        <f t="shared" si="227"/>
        <v/>
      </c>
      <c r="BD342" s="27" t="str">
        <f t="shared" si="228"/>
        <v/>
      </c>
      <c r="BE342" s="27" t="str">
        <f t="shared" si="229"/>
        <v/>
      </c>
      <c r="BF342" s="27" t="str">
        <f t="shared" si="230"/>
        <v/>
      </c>
      <c r="BG342" s="27" t="str">
        <f t="shared" si="231"/>
        <v/>
      </c>
      <c r="BH342" s="27" t="str">
        <f t="shared" si="232"/>
        <v/>
      </c>
      <c r="BI342" s="27" t="str">
        <f t="shared" si="233"/>
        <v/>
      </c>
      <c r="BJ342" s="27" t="str">
        <f t="shared" si="201"/>
        <v/>
      </c>
      <c r="BK342" s="79"/>
    </row>
    <row r="343" spans="1:63">
      <c r="A343" s="21"/>
      <c r="B343" s="18"/>
      <c r="C343" s="51"/>
      <c r="D343" s="51"/>
      <c r="E343" s="50"/>
      <c r="F343" s="51"/>
      <c r="G343" s="51"/>
      <c r="H343" s="4"/>
      <c r="I343" s="20"/>
      <c r="J343" s="18"/>
      <c r="K343" s="4"/>
      <c r="L343" s="51"/>
      <c r="M343" s="18"/>
      <c r="N343" s="51"/>
      <c r="O343" s="51"/>
      <c r="P343" s="51"/>
      <c r="Q343" s="51"/>
      <c r="R343" s="36"/>
      <c r="S343" s="79"/>
      <c r="T343" s="81" t="str">
        <f t="shared" si="202"/>
        <v/>
      </c>
      <c r="U343" s="79"/>
      <c r="V343" s="79"/>
      <c r="W343" s="91"/>
      <c r="X343" s="25">
        <f t="shared" si="203"/>
        <v>0</v>
      </c>
      <c r="Y343" s="25">
        <f t="shared" si="204"/>
        <v>0</v>
      </c>
      <c r="Z343" s="25" t="str">
        <f>IF(X343=1, "", IF(Y343&lt;SUM(Y344:$Y$500), "Empty Row", ""))</f>
        <v/>
      </c>
      <c r="AA343" s="25" t="str">
        <f t="shared" si="195"/>
        <v/>
      </c>
      <c r="AB343" s="25" t="str">
        <f t="shared" si="196"/>
        <v/>
      </c>
      <c r="AC343" s="38" t="str">
        <f t="shared" si="205"/>
        <v/>
      </c>
      <c r="AD343" s="38" t="str">
        <f t="shared" si="206"/>
        <v/>
      </c>
      <c r="AE343" s="38" t="str">
        <f t="shared" si="207"/>
        <v/>
      </c>
      <c r="AF343" s="38" t="str">
        <f t="shared" si="208"/>
        <v/>
      </c>
      <c r="AG343" s="38" t="str">
        <f t="shared" si="209"/>
        <v/>
      </c>
      <c r="AH343" s="26" t="str">
        <f t="shared" si="210"/>
        <v/>
      </c>
      <c r="AI343" s="25" t="str">
        <f t="shared" si="197"/>
        <v/>
      </c>
      <c r="AJ343" s="25" t="str">
        <f t="shared" si="198"/>
        <v/>
      </c>
      <c r="AK343" s="26" t="str">
        <f t="shared" si="211"/>
        <v/>
      </c>
      <c r="AL343" s="38" t="str">
        <f t="shared" si="212"/>
        <v/>
      </c>
      <c r="AM343" s="25" t="str">
        <f t="shared" si="199"/>
        <v/>
      </c>
      <c r="AN343" s="38" t="str">
        <f t="shared" si="213"/>
        <v/>
      </c>
      <c r="AO343" s="38" t="str">
        <f t="shared" si="214"/>
        <v/>
      </c>
      <c r="AP343" s="38" t="str">
        <f t="shared" si="215"/>
        <v/>
      </c>
      <c r="AQ343" s="38" t="str">
        <f t="shared" si="216"/>
        <v/>
      </c>
      <c r="AR343" s="25" t="str">
        <f t="shared" si="200"/>
        <v/>
      </c>
      <c r="AS343" s="25" t="str">
        <f t="shared" si="217"/>
        <v/>
      </c>
      <c r="AT343" s="25" t="str">
        <f t="shared" si="218"/>
        <v/>
      </c>
      <c r="AU343" s="25" t="str">
        <f t="shared" si="219"/>
        <v/>
      </c>
      <c r="AV343" s="60" t="str">
        <f t="shared" si="220"/>
        <v/>
      </c>
      <c r="AW343" s="61" t="str">
        <f t="shared" si="221"/>
        <v/>
      </c>
      <c r="AX343" s="56" t="str">
        <f t="shared" si="222"/>
        <v/>
      </c>
      <c r="AY343" s="61" t="str">
        <f t="shared" si="223"/>
        <v/>
      </c>
      <c r="AZ343" s="62" t="str">
        <f t="shared" si="224"/>
        <v/>
      </c>
      <c r="BA343" s="27" t="str">
        <f t="shared" si="225"/>
        <v/>
      </c>
      <c r="BB343" s="27" t="str">
        <f t="shared" si="226"/>
        <v/>
      </c>
      <c r="BC343" s="27" t="str">
        <f t="shared" si="227"/>
        <v/>
      </c>
      <c r="BD343" s="27" t="str">
        <f t="shared" si="228"/>
        <v/>
      </c>
      <c r="BE343" s="27" t="str">
        <f t="shared" si="229"/>
        <v/>
      </c>
      <c r="BF343" s="27" t="str">
        <f t="shared" si="230"/>
        <v/>
      </c>
      <c r="BG343" s="27" t="str">
        <f t="shared" si="231"/>
        <v/>
      </c>
      <c r="BH343" s="27" t="str">
        <f t="shared" si="232"/>
        <v/>
      </c>
      <c r="BI343" s="27" t="str">
        <f t="shared" si="233"/>
        <v/>
      </c>
      <c r="BJ343" s="27" t="str">
        <f t="shared" si="201"/>
        <v/>
      </c>
      <c r="BK343" s="79"/>
    </row>
    <row r="344" spans="1:63">
      <c r="A344" s="21"/>
      <c r="B344" s="18"/>
      <c r="C344" s="51"/>
      <c r="D344" s="51"/>
      <c r="E344" s="50"/>
      <c r="F344" s="51"/>
      <c r="G344" s="51"/>
      <c r="H344" s="4"/>
      <c r="I344" s="20"/>
      <c r="J344" s="18"/>
      <c r="K344" s="4"/>
      <c r="L344" s="51"/>
      <c r="M344" s="18"/>
      <c r="N344" s="51"/>
      <c r="O344" s="51"/>
      <c r="P344" s="51"/>
      <c r="Q344" s="51"/>
      <c r="R344" s="36"/>
      <c r="S344" s="79"/>
      <c r="T344" s="81" t="str">
        <f t="shared" si="202"/>
        <v/>
      </c>
      <c r="U344" s="79"/>
      <c r="V344" s="79"/>
      <c r="W344" s="91"/>
      <c r="X344" s="25">
        <f t="shared" si="203"/>
        <v>0</v>
      </c>
      <c r="Y344" s="25">
        <f t="shared" si="204"/>
        <v>0</v>
      </c>
      <c r="Z344" s="25" t="str">
        <f>IF(X344=1, "", IF(Y344&lt;SUM(Y345:$Y$500), "Empty Row", ""))</f>
        <v/>
      </c>
      <c r="AA344" s="25" t="str">
        <f t="shared" si="195"/>
        <v/>
      </c>
      <c r="AB344" s="25" t="str">
        <f t="shared" si="196"/>
        <v/>
      </c>
      <c r="AC344" s="38" t="str">
        <f t="shared" si="205"/>
        <v/>
      </c>
      <c r="AD344" s="38" t="str">
        <f t="shared" si="206"/>
        <v/>
      </c>
      <c r="AE344" s="38" t="str">
        <f t="shared" si="207"/>
        <v/>
      </c>
      <c r="AF344" s="38" t="str">
        <f t="shared" si="208"/>
        <v/>
      </c>
      <c r="AG344" s="38" t="str">
        <f t="shared" si="209"/>
        <v/>
      </c>
      <c r="AH344" s="26" t="str">
        <f t="shared" si="210"/>
        <v/>
      </c>
      <c r="AI344" s="25" t="str">
        <f t="shared" si="197"/>
        <v/>
      </c>
      <c r="AJ344" s="25" t="str">
        <f t="shared" si="198"/>
        <v/>
      </c>
      <c r="AK344" s="26" t="str">
        <f t="shared" si="211"/>
        <v/>
      </c>
      <c r="AL344" s="38" t="str">
        <f t="shared" si="212"/>
        <v/>
      </c>
      <c r="AM344" s="25" t="str">
        <f t="shared" si="199"/>
        <v/>
      </c>
      <c r="AN344" s="38" t="str">
        <f t="shared" si="213"/>
        <v/>
      </c>
      <c r="AO344" s="38" t="str">
        <f t="shared" si="214"/>
        <v/>
      </c>
      <c r="AP344" s="38" t="str">
        <f t="shared" si="215"/>
        <v/>
      </c>
      <c r="AQ344" s="38" t="str">
        <f t="shared" si="216"/>
        <v/>
      </c>
      <c r="AR344" s="25" t="str">
        <f t="shared" si="200"/>
        <v/>
      </c>
      <c r="AS344" s="25" t="str">
        <f t="shared" si="217"/>
        <v/>
      </c>
      <c r="AT344" s="25" t="str">
        <f t="shared" si="218"/>
        <v/>
      </c>
      <c r="AU344" s="25" t="str">
        <f t="shared" si="219"/>
        <v/>
      </c>
      <c r="AV344" s="60" t="str">
        <f t="shared" si="220"/>
        <v/>
      </c>
      <c r="AW344" s="61" t="str">
        <f t="shared" si="221"/>
        <v/>
      </c>
      <c r="AX344" s="56" t="str">
        <f t="shared" si="222"/>
        <v/>
      </c>
      <c r="AY344" s="61" t="str">
        <f t="shared" si="223"/>
        <v/>
      </c>
      <c r="AZ344" s="62" t="str">
        <f t="shared" si="224"/>
        <v/>
      </c>
      <c r="BA344" s="27" t="str">
        <f t="shared" si="225"/>
        <v/>
      </c>
      <c r="BB344" s="27" t="str">
        <f t="shared" si="226"/>
        <v/>
      </c>
      <c r="BC344" s="27" t="str">
        <f t="shared" si="227"/>
        <v/>
      </c>
      <c r="BD344" s="27" t="str">
        <f t="shared" si="228"/>
        <v/>
      </c>
      <c r="BE344" s="27" t="str">
        <f t="shared" si="229"/>
        <v/>
      </c>
      <c r="BF344" s="27" t="str">
        <f t="shared" si="230"/>
        <v/>
      </c>
      <c r="BG344" s="27" t="str">
        <f t="shared" si="231"/>
        <v/>
      </c>
      <c r="BH344" s="27" t="str">
        <f t="shared" si="232"/>
        <v/>
      </c>
      <c r="BI344" s="27" t="str">
        <f t="shared" si="233"/>
        <v/>
      </c>
      <c r="BJ344" s="27" t="str">
        <f t="shared" si="201"/>
        <v/>
      </c>
      <c r="BK344" s="79"/>
    </row>
    <row r="345" spans="1:63">
      <c r="A345" s="21"/>
      <c r="B345" s="18"/>
      <c r="C345" s="51"/>
      <c r="D345" s="51"/>
      <c r="E345" s="50"/>
      <c r="F345" s="51"/>
      <c r="G345" s="51"/>
      <c r="H345" s="4"/>
      <c r="I345" s="20"/>
      <c r="J345" s="18"/>
      <c r="K345" s="4"/>
      <c r="L345" s="51"/>
      <c r="M345" s="18"/>
      <c r="N345" s="51"/>
      <c r="O345" s="51"/>
      <c r="P345" s="51"/>
      <c r="Q345" s="51"/>
      <c r="R345" s="36"/>
      <c r="S345" s="79"/>
      <c r="T345" s="81" t="str">
        <f t="shared" si="202"/>
        <v/>
      </c>
      <c r="U345" s="79"/>
      <c r="V345" s="79"/>
      <c r="W345" s="91"/>
      <c r="X345" s="25">
        <f t="shared" si="203"/>
        <v>0</v>
      </c>
      <c r="Y345" s="25">
        <f t="shared" si="204"/>
        <v>0</v>
      </c>
      <c r="Z345" s="25" t="str">
        <f>IF(X345=1, "", IF(Y345&lt;SUM(Y346:$Y$500), "Empty Row", ""))</f>
        <v/>
      </c>
      <c r="AA345" s="25" t="str">
        <f t="shared" si="195"/>
        <v/>
      </c>
      <c r="AB345" s="25" t="str">
        <f t="shared" si="196"/>
        <v/>
      </c>
      <c r="AC345" s="38" t="str">
        <f t="shared" si="205"/>
        <v/>
      </c>
      <c r="AD345" s="38" t="str">
        <f t="shared" si="206"/>
        <v/>
      </c>
      <c r="AE345" s="38" t="str">
        <f t="shared" si="207"/>
        <v/>
      </c>
      <c r="AF345" s="38" t="str">
        <f t="shared" si="208"/>
        <v/>
      </c>
      <c r="AG345" s="38" t="str">
        <f t="shared" si="209"/>
        <v/>
      </c>
      <c r="AH345" s="26" t="str">
        <f t="shared" si="210"/>
        <v/>
      </c>
      <c r="AI345" s="25" t="str">
        <f t="shared" si="197"/>
        <v/>
      </c>
      <c r="AJ345" s="25" t="str">
        <f t="shared" si="198"/>
        <v/>
      </c>
      <c r="AK345" s="26" t="str">
        <f t="shared" si="211"/>
        <v/>
      </c>
      <c r="AL345" s="38" t="str">
        <f t="shared" si="212"/>
        <v/>
      </c>
      <c r="AM345" s="25" t="str">
        <f t="shared" si="199"/>
        <v/>
      </c>
      <c r="AN345" s="38" t="str">
        <f t="shared" si="213"/>
        <v/>
      </c>
      <c r="AO345" s="38" t="str">
        <f t="shared" si="214"/>
        <v/>
      </c>
      <c r="AP345" s="38" t="str">
        <f t="shared" si="215"/>
        <v/>
      </c>
      <c r="AQ345" s="38" t="str">
        <f t="shared" si="216"/>
        <v/>
      </c>
      <c r="AR345" s="25" t="str">
        <f t="shared" si="200"/>
        <v/>
      </c>
      <c r="AS345" s="25" t="str">
        <f t="shared" si="217"/>
        <v/>
      </c>
      <c r="AT345" s="25" t="str">
        <f t="shared" si="218"/>
        <v/>
      </c>
      <c r="AU345" s="25" t="str">
        <f t="shared" si="219"/>
        <v/>
      </c>
      <c r="AV345" s="60" t="str">
        <f t="shared" si="220"/>
        <v/>
      </c>
      <c r="AW345" s="61" t="str">
        <f t="shared" si="221"/>
        <v/>
      </c>
      <c r="AX345" s="56" t="str">
        <f t="shared" si="222"/>
        <v/>
      </c>
      <c r="AY345" s="61" t="str">
        <f t="shared" si="223"/>
        <v/>
      </c>
      <c r="AZ345" s="62" t="str">
        <f t="shared" si="224"/>
        <v/>
      </c>
      <c r="BA345" s="27" t="str">
        <f t="shared" si="225"/>
        <v/>
      </c>
      <c r="BB345" s="27" t="str">
        <f t="shared" si="226"/>
        <v/>
      </c>
      <c r="BC345" s="27" t="str">
        <f t="shared" si="227"/>
        <v/>
      </c>
      <c r="BD345" s="27" t="str">
        <f t="shared" si="228"/>
        <v/>
      </c>
      <c r="BE345" s="27" t="str">
        <f t="shared" si="229"/>
        <v/>
      </c>
      <c r="BF345" s="27" t="str">
        <f t="shared" si="230"/>
        <v/>
      </c>
      <c r="BG345" s="27" t="str">
        <f t="shared" si="231"/>
        <v/>
      </c>
      <c r="BH345" s="27" t="str">
        <f t="shared" si="232"/>
        <v/>
      </c>
      <c r="BI345" s="27" t="str">
        <f t="shared" si="233"/>
        <v/>
      </c>
      <c r="BJ345" s="27" t="str">
        <f t="shared" si="201"/>
        <v/>
      </c>
      <c r="BK345" s="79"/>
    </row>
    <row r="346" spans="1:63">
      <c r="A346" s="21"/>
      <c r="B346" s="18"/>
      <c r="C346" s="51"/>
      <c r="D346" s="51"/>
      <c r="E346" s="50"/>
      <c r="F346" s="51"/>
      <c r="G346" s="51"/>
      <c r="H346" s="4"/>
      <c r="I346" s="20"/>
      <c r="J346" s="18"/>
      <c r="K346" s="4"/>
      <c r="L346" s="51"/>
      <c r="M346" s="18"/>
      <c r="N346" s="51"/>
      <c r="O346" s="51"/>
      <c r="P346" s="51"/>
      <c r="Q346" s="51"/>
      <c r="R346" s="36"/>
      <c r="S346" s="79"/>
      <c r="T346" s="81" t="str">
        <f t="shared" si="202"/>
        <v/>
      </c>
      <c r="U346" s="79"/>
      <c r="V346" s="79"/>
      <c r="W346" s="91"/>
      <c r="X346" s="25">
        <f t="shared" si="203"/>
        <v>0</v>
      </c>
      <c r="Y346" s="25">
        <f t="shared" si="204"/>
        <v>0</v>
      </c>
      <c r="Z346" s="25" t="str">
        <f>IF(X346=1, "", IF(Y346&lt;SUM(Y347:$Y$500), "Empty Row", ""))</f>
        <v/>
      </c>
      <c r="AA346" s="25" t="str">
        <f t="shared" si="195"/>
        <v/>
      </c>
      <c r="AB346" s="25" t="str">
        <f t="shared" si="196"/>
        <v/>
      </c>
      <c r="AC346" s="38" t="str">
        <f t="shared" si="205"/>
        <v/>
      </c>
      <c r="AD346" s="38" t="str">
        <f t="shared" si="206"/>
        <v/>
      </c>
      <c r="AE346" s="38" t="str">
        <f t="shared" si="207"/>
        <v/>
      </c>
      <c r="AF346" s="38" t="str">
        <f t="shared" si="208"/>
        <v/>
      </c>
      <c r="AG346" s="38" t="str">
        <f t="shared" si="209"/>
        <v/>
      </c>
      <c r="AH346" s="26" t="str">
        <f t="shared" si="210"/>
        <v/>
      </c>
      <c r="AI346" s="25" t="str">
        <f t="shared" si="197"/>
        <v/>
      </c>
      <c r="AJ346" s="25" t="str">
        <f t="shared" si="198"/>
        <v/>
      </c>
      <c r="AK346" s="26" t="str">
        <f t="shared" si="211"/>
        <v/>
      </c>
      <c r="AL346" s="38" t="str">
        <f t="shared" si="212"/>
        <v/>
      </c>
      <c r="AM346" s="25" t="str">
        <f t="shared" si="199"/>
        <v/>
      </c>
      <c r="AN346" s="38" t="str">
        <f t="shared" si="213"/>
        <v/>
      </c>
      <c r="AO346" s="38" t="str">
        <f t="shared" si="214"/>
        <v/>
      </c>
      <c r="AP346" s="38" t="str">
        <f t="shared" si="215"/>
        <v/>
      </c>
      <c r="AQ346" s="38" t="str">
        <f t="shared" si="216"/>
        <v/>
      </c>
      <c r="AR346" s="25" t="str">
        <f t="shared" si="200"/>
        <v/>
      </c>
      <c r="AS346" s="25" t="str">
        <f t="shared" si="217"/>
        <v/>
      </c>
      <c r="AT346" s="25" t="str">
        <f t="shared" si="218"/>
        <v/>
      </c>
      <c r="AU346" s="25" t="str">
        <f t="shared" si="219"/>
        <v/>
      </c>
      <c r="AV346" s="60" t="str">
        <f t="shared" si="220"/>
        <v/>
      </c>
      <c r="AW346" s="61" t="str">
        <f t="shared" si="221"/>
        <v/>
      </c>
      <c r="AX346" s="56" t="str">
        <f t="shared" si="222"/>
        <v/>
      </c>
      <c r="AY346" s="61" t="str">
        <f t="shared" si="223"/>
        <v/>
      </c>
      <c r="AZ346" s="62" t="str">
        <f t="shared" si="224"/>
        <v/>
      </c>
      <c r="BA346" s="27" t="str">
        <f t="shared" si="225"/>
        <v/>
      </c>
      <c r="BB346" s="27" t="str">
        <f t="shared" si="226"/>
        <v/>
      </c>
      <c r="BC346" s="27" t="str">
        <f t="shared" si="227"/>
        <v/>
      </c>
      <c r="BD346" s="27" t="str">
        <f t="shared" si="228"/>
        <v/>
      </c>
      <c r="BE346" s="27" t="str">
        <f t="shared" si="229"/>
        <v/>
      </c>
      <c r="BF346" s="27" t="str">
        <f t="shared" si="230"/>
        <v/>
      </c>
      <c r="BG346" s="27" t="str">
        <f t="shared" si="231"/>
        <v/>
      </c>
      <c r="BH346" s="27" t="str">
        <f t="shared" si="232"/>
        <v/>
      </c>
      <c r="BI346" s="27" t="str">
        <f t="shared" si="233"/>
        <v/>
      </c>
      <c r="BJ346" s="27" t="str">
        <f t="shared" si="201"/>
        <v/>
      </c>
      <c r="BK346" s="79"/>
    </row>
    <row r="347" spans="1:63">
      <c r="A347" s="21"/>
      <c r="B347" s="18"/>
      <c r="C347" s="51"/>
      <c r="D347" s="51"/>
      <c r="E347" s="50"/>
      <c r="F347" s="51"/>
      <c r="G347" s="51"/>
      <c r="H347" s="4"/>
      <c r="I347" s="20"/>
      <c r="J347" s="18"/>
      <c r="K347" s="4"/>
      <c r="L347" s="51"/>
      <c r="M347" s="18"/>
      <c r="N347" s="51"/>
      <c r="O347" s="51"/>
      <c r="P347" s="51"/>
      <c r="Q347" s="51"/>
      <c r="R347" s="36"/>
      <c r="S347" s="79"/>
      <c r="T347" s="81" t="str">
        <f t="shared" si="202"/>
        <v/>
      </c>
      <c r="U347" s="79"/>
      <c r="V347" s="79"/>
      <c r="W347" s="91"/>
      <c r="X347" s="25">
        <f t="shared" si="203"/>
        <v>0</v>
      </c>
      <c r="Y347" s="25">
        <f t="shared" si="204"/>
        <v>0</v>
      </c>
      <c r="Z347" s="25" t="str">
        <f>IF(X347=1, "", IF(Y347&lt;SUM(Y348:$Y$500), "Empty Row", ""))</f>
        <v/>
      </c>
      <c r="AA347" s="25" t="str">
        <f t="shared" si="195"/>
        <v/>
      </c>
      <c r="AB347" s="25" t="str">
        <f t="shared" si="196"/>
        <v/>
      </c>
      <c r="AC347" s="38" t="str">
        <f t="shared" si="205"/>
        <v/>
      </c>
      <c r="AD347" s="38" t="str">
        <f t="shared" si="206"/>
        <v/>
      </c>
      <c r="AE347" s="38" t="str">
        <f t="shared" si="207"/>
        <v/>
      </c>
      <c r="AF347" s="38" t="str">
        <f t="shared" si="208"/>
        <v/>
      </c>
      <c r="AG347" s="38" t="str">
        <f t="shared" si="209"/>
        <v/>
      </c>
      <c r="AH347" s="26" t="str">
        <f t="shared" si="210"/>
        <v/>
      </c>
      <c r="AI347" s="25" t="str">
        <f t="shared" si="197"/>
        <v/>
      </c>
      <c r="AJ347" s="25" t="str">
        <f t="shared" si="198"/>
        <v/>
      </c>
      <c r="AK347" s="26" t="str">
        <f t="shared" si="211"/>
        <v/>
      </c>
      <c r="AL347" s="38" t="str">
        <f t="shared" si="212"/>
        <v/>
      </c>
      <c r="AM347" s="25" t="str">
        <f t="shared" si="199"/>
        <v/>
      </c>
      <c r="AN347" s="38" t="str">
        <f t="shared" si="213"/>
        <v/>
      </c>
      <c r="AO347" s="38" t="str">
        <f t="shared" si="214"/>
        <v/>
      </c>
      <c r="AP347" s="38" t="str">
        <f t="shared" si="215"/>
        <v/>
      </c>
      <c r="AQ347" s="38" t="str">
        <f t="shared" si="216"/>
        <v/>
      </c>
      <c r="AR347" s="25" t="str">
        <f t="shared" si="200"/>
        <v/>
      </c>
      <c r="AS347" s="25" t="str">
        <f t="shared" si="217"/>
        <v/>
      </c>
      <c r="AT347" s="25" t="str">
        <f t="shared" si="218"/>
        <v/>
      </c>
      <c r="AU347" s="25" t="str">
        <f t="shared" si="219"/>
        <v/>
      </c>
      <c r="AV347" s="60" t="str">
        <f t="shared" si="220"/>
        <v/>
      </c>
      <c r="AW347" s="61" t="str">
        <f t="shared" si="221"/>
        <v/>
      </c>
      <c r="AX347" s="56" t="str">
        <f t="shared" si="222"/>
        <v/>
      </c>
      <c r="AY347" s="61" t="str">
        <f t="shared" si="223"/>
        <v/>
      </c>
      <c r="AZ347" s="62" t="str">
        <f t="shared" si="224"/>
        <v/>
      </c>
      <c r="BA347" s="27" t="str">
        <f t="shared" si="225"/>
        <v/>
      </c>
      <c r="BB347" s="27" t="str">
        <f t="shared" si="226"/>
        <v/>
      </c>
      <c r="BC347" s="27" t="str">
        <f t="shared" si="227"/>
        <v/>
      </c>
      <c r="BD347" s="27" t="str">
        <f t="shared" si="228"/>
        <v/>
      </c>
      <c r="BE347" s="27" t="str">
        <f t="shared" si="229"/>
        <v/>
      </c>
      <c r="BF347" s="27" t="str">
        <f t="shared" si="230"/>
        <v/>
      </c>
      <c r="BG347" s="27" t="str">
        <f t="shared" si="231"/>
        <v/>
      </c>
      <c r="BH347" s="27" t="str">
        <f t="shared" si="232"/>
        <v/>
      </c>
      <c r="BI347" s="27" t="str">
        <f t="shared" si="233"/>
        <v/>
      </c>
      <c r="BJ347" s="27" t="str">
        <f t="shared" si="201"/>
        <v/>
      </c>
      <c r="BK347" s="79"/>
    </row>
    <row r="348" spans="1:63">
      <c r="A348" s="21"/>
      <c r="B348" s="18"/>
      <c r="C348" s="51"/>
      <c r="D348" s="51"/>
      <c r="E348" s="50"/>
      <c r="F348" s="51"/>
      <c r="G348" s="51"/>
      <c r="H348" s="4"/>
      <c r="I348" s="20"/>
      <c r="J348" s="18"/>
      <c r="K348" s="4"/>
      <c r="L348" s="51"/>
      <c r="M348" s="18"/>
      <c r="N348" s="51"/>
      <c r="O348" s="51"/>
      <c r="P348" s="51"/>
      <c r="Q348" s="51"/>
      <c r="R348" s="36"/>
      <c r="S348" s="79"/>
      <c r="T348" s="81" t="str">
        <f t="shared" si="202"/>
        <v/>
      </c>
      <c r="U348" s="79"/>
      <c r="V348" s="79"/>
      <c r="W348" s="91"/>
      <c r="X348" s="25">
        <f t="shared" si="203"/>
        <v>0</v>
      </c>
      <c r="Y348" s="25">
        <f t="shared" si="204"/>
        <v>0</v>
      </c>
      <c r="Z348" s="25" t="str">
        <f>IF(X348=1, "", IF(Y348&lt;SUM(Y349:$Y$500), "Empty Row", ""))</f>
        <v/>
      </c>
      <c r="AA348" s="25" t="str">
        <f t="shared" si="195"/>
        <v/>
      </c>
      <c r="AB348" s="25" t="str">
        <f t="shared" si="196"/>
        <v/>
      </c>
      <c r="AC348" s="38" t="str">
        <f t="shared" si="205"/>
        <v/>
      </c>
      <c r="AD348" s="38" t="str">
        <f t="shared" si="206"/>
        <v/>
      </c>
      <c r="AE348" s="38" t="str">
        <f t="shared" si="207"/>
        <v/>
      </c>
      <c r="AF348" s="38" t="str">
        <f t="shared" si="208"/>
        <v/>
      </c>
      <c r="AG348" s="38" t="str">
        <f t="shared" si="209"/>
        <v/>
      </c>
      <c r="AH348" s="26" t="str">
        <f t="shared" si="210"/>
        <v/>
      </c>
      <c r="AI348" s="25" t="str">
        <f t="shared" si="197"/>
        <v/>
      </c>
      <c r="AJ348" s="25" t="str">
        <f t="shared" si="198"/>
        <v/>
      </c>
      <c r="AK348" s="26" t="str">
        <f t="shared" si="211"/>
        <v/>
      </c>
      <c r="AL348" s="38" t="str">
        <f t="shared" si="212"/>
        <v/>
      </c>
      <c r="AM348" s="25" t="str">
        <f t="shared" si="199"/>
        <v/>
      </c>
      <c r="AN348" s="38" t="str">
        <f t="shared" si="213"/>
        <v/>
      </c>
      <c r="AO348" s="38" t="str">
        <f t="shared" si="214"/>
        <v/>
      </c>
      <c r="AP348" s="38" t="str">
        <f t="shared" si="215"/>
        <v/>
      </c>
      <c r="AQ348" s="38" t="str">
        <f t="shared" si="216"/>
        <v/>
      </c>
      <c r="AR348" s="25" t="str">
        <f t="shared" si="200"/>
        <v/>
      </c>
      <c r="AS348" s="25" t="str">
        <f t="shared" si="217"/>
        <v/>
      </c>
      <c r="AT348" s="25" t="str">
        <f t="shared" si="218"/>
        <v/>
      </c>
      <c r="AU348" s="25" t="str">
        <f t="shared" si="219"/>
        <v/>
      </c>
      <c r="AV348" s="60" t="str">
        <f t="shared" si="220"/>
        <v/>
      </c>
      <c r="AW348" s="61" t="str">
        <f t="shared" si="221"/>
        <v/>
      </c>
      <c r="AX348" s="56" t="str">
        <f t="shared" si="222"/>
        <v/>
      </c>
      <c r="AY348" s="61" t="str">
        <f t="shared" si="223"/>
        <v/>
      </c>
      <c r="AZ348" s="62" t="str">
        <f t="shared" si="224"/>
        <v/>
      </c>
      <c r="BA348" s="27" t="str">
        <f t="shared" si="225"/>
        <v/>
      </c>
      <c r="BB348" s="27" t="str">
        <f t="shared" si="226"/>
        <v/>
      </c>
      <c r="BC348" s="27" t="str">
        <f t="shared" si="227"/>
        <v/>
      </c>
      <c r="BD348" s="27" t="str">
        <f t="shared" si="228"/>
        <v/>
      </c>
      <c r="BE348" s="27" t="str">
        <f t="shared" si="229"/>
        <v/>
      </c>
      <c r="BF348" s="27" t="str">
        <f t="shared" si="230"/>
        <v/>
      </c>
      <c r="BG348" s="27" t="str">
        <f t="shared" si="231"/>
        <v/>
      </c>
      <c r="BH348" s="27" t="str">
        <f t="shared" si="232"/>
        <v/>
      </c>
      <c r="BI348" s="27" t="str">
        <f t="shared" si="233"/>
        <v/>
      </c>
      <c r="BJ348" s="27" t="str">
        <f t="shared" si="201"/>
        <v/>
      </c>
      <c r="BK348" s="79"/>
    </row>
    <row r="349" spans="1:63">
      <c r="A349" s="21"/>
      <c r="B349" s="18"/>
      <c r="C349" s="51"/>
      <c r="D349" s="51"/>
      <c r="E349" s="50"/>
      <c r="F349" s="51"/>
      <c r="G349" s="51"/>
      <c r="H349" s="4"/>
      <c r="I349" s="20"/>
      <c r="J349" s="18"/>
      <c r="K349" s="4"/>
      <c r="L349" s="51"/>
      <c r="M349" s="18"/>
      <c r="N349" s="51"/>
      <c r="O349" s="51"/>
      <c r="P349" s="51"/>
      <c r="Q349" s="51"/>
      <c r="R349" s="36"/>
      <c r="S349" s="79"/>
      <c r="T349" s="81" t="str">
        <f t="shared" si="202"/>
        <v/>
      </c>
      <c r="U349" s="79"/>
      <c r="V349" s="79"/>
      <c r="W349" s="91"/>
      <c r="X349" s="25">
        <f t="shared" si="203"/>
        <v>0</v>
      </c>
      <c r="Y349" s="25">
        <f t="shared" si="204"/>
        <v>0</v>
      </c>
      <c r="Z349" s="25" t="str">
        <f>IF(X349=1, "", IF(Y349&lt;SUM(Y350:$Y$500), "Empty Row", ""))</f>
        <v/>
      </c>
      <c r="AA349" s="25" t="str">
        <f t="shared" si="195"/>
        <v/>
      </c>
      <c r="AB349" s="25" t="str">
        <f t="shared" si="196"/>
        <v/>
      </c>
      <c r="AC349" s="38" t="str">
        <f t="shared" si="205"/>
        <v/>
      </c>
      <c r="AD349" s="38" t="str">
        <f t="shared" si="206"/>
        <v/>
      </c>
      <c r="AE349" s="38" t="str">
        <f t="shared" si="207"/>
        <v/>
      </c>
      <c r="AF349" s="38" t="str">
        <f t="shared" si="208"/>
        <v/>
      </c>
      <c r="AG349" s="38" t="str">
        <f t="shared" si="209"/>
        <v/>
      </c>
      <c r="AH349" s="26" t="str">
        <f t="shared" si="210"/>
        <v/>
      </c>
      <c r="AI349" s="25" t="str">
        <f t="shared" si="197"/>
        <v/>
      </c>
      <c r="AJ349" s="25" t="str">
        <f t="shared" si="198"/>
        <v/>
      </c>
      <c r="AK349" s="26" t="str">
        <f t="shared" si="211"/>
        <v/>
      </c>
      <c r="AL349" s="38" t="str">
        <f t="shared" si="212"/>
        <v/>
      </c>
      <c r="AM349" s="25" t="str">
        <f t="shared" si="199"/>
        <v/>
      </c>
      <c r="AN349" s="38" t="str">
        <f t="shared" si="213"/>
        <v/>
      </c>
      <c r="AO349" s="38" t="str">
        <f t="shared" si="214"/>
        <v/>
      </c>
      <c r="AP349" s="38" t="str">
        <f t="shared" si="215"/>
        <v/>
      </c>
      <c r="AQ349" s="38" t="str">
        <f t="shared" si="216"/>
        <v/>
      </c>
      <c r="AR349" s="25" t="str">
        <f t="shared" si="200"/>
        <v/>
      </c>
      <c r="AS349" s="25" t="str">
        <f t="shared" si="217"/>
        <v/>
      </c>
      <c r="AT349" s="25" t="str">
        <f t="shared" si="218"/>
        <v/>
      </c>
      <c r="AU349" s="25" t="str">
        <f t="shared" si="219"/>
        <v/>
      </c>
      <c r="AV349" s="60" t="str">
        <f t="shared" si="220"/>
        <v/>
      </c>
      <c r="AW349" s="61" t="str">
        <f t="shared" si="221"/>
        <v/>
      </c>
      <c r="AX349" s="56" t="str">
        <f t="shared" si="222"/>
        <v/>
      </c>
      <c r="AY349" s="61" t="str">
        <f t="shared" si="223"/>
        <v/>
      </c>
      <c r="AZ349" s="62" t="str">
        <f t="shared" si="224"/>
        <v/>
      </c>
      <c r="BA349" s="27" t="str">
        <f t="shared" si="225"/>
        <v/>
      </c>
      <c r="BB349" s="27" t="str">
        <f t="shared" si="226"/>
        <v/>
      </c>
      <c r="BC349" s="27" t="str">
        <f t="shared" si="227"/>
        <v/>
      </c>
      <c r="BD349" s="27" t="str">
        <f t="shared" si="228"/>
        <v/>
      </c>
      <c r="BE349" s="27" t="str">
        <f t="shared" si="229"/>
        <v/>
      </c>
      <c r="BF349" s="27" t="str">
        <f t="shared" si="230"/>
        <v/>
      </c>
      <c r="BG349" s="27" t="str">
        <f t="shared" si="231"/>
        <v/>
      </c>
      <c r="BH349" s="27" t="str">
        <f t="shared" si="232"/>
        <v/>
      </c>
      <c r="BI349" s="27" t="str">
        <f t="shared" si="233"/>
        <v/>
      </c>
      <c r="BJ349" s="27" t="str">
        <f t="shared" si="201"/>
        <v/>
      </c>
      <c r="BK349" s="79"/>
    </row>
    <row r="350" spans="1:63">
      <c r="A350" s="21"/>
      <c r="B350" s="18"/>
      <c r="C350" s="51"/>
      <c r="D350" s="51"/>
      <c r="E350" s="50"/>
      <c r="F350" s="51"/>
      <c r="G350" s="51"/>
      <c r="H350" s="4"/>
      <c r="I350" s="20"/>
      <c r="J350" s="18"/>
      <c r="K350" s="4"/>
      <c r="L350" s="51"/>
      <c r="M350" s="18"/>
      <c r="N350" s="51"/>
      <c r="O350" s="51"/>
      <c r="P350" s="51"/>
      <c r="Q350" s="51"/>
      <c r="R350" s="36"/>
      <c r="S350" s="79"/>
      <c r="T350" s="81" t="str">
        <f t="shared" si="202"/>
        <v/>
      </c>
      <c r="U350" s="79"/>
      <c r="V350" s="79"/>
      <c r="W350" s="91"/>
      <c r="X350" s="25">
        <f t="shared" si="203"/>
        <v>0</v>
      </c>
      <c r="Y350" s="25">
        <f t="shared" si="204"/>
        <v>0</v>
      </c>
      <c r="Z350" s="25" t="str">
        <f>IF(X350=1, "", IF(Y350&lt;SUM(Y351:$Y$500), "Empty Row", ""))</f>
        <v/>
      </c>
      <c r="AA350" s="25" t="str">
        <f t="shared" si="195"/>
        <v/>
      </c>
      <c r="AB350" s="25" t="str">
        <f t="shared" si="196"/>
        <v/>
      </c>
      <c r="AC350" s="38" t="str">
        <f t="shared" si="205"/>
        <v/>
      </c>
      <c r="AD350" s="38" t="str">
        <f t="shared" si="206"/>
        <v/>
      </c>
      <c r="AE350" s="38" t="str">
        <f t="shared" si="207"/>
        <v/>
      </c>
      <c r="AF350" s="38" t="str">
        <f t="shared" si="208"/>
        <v/>
      </c>
      <c r="AG350" s="38" t="str">
        <f t="shared" si="209"/>
        <v/>
      </c>
      <c r="AH350" s="26" t="str">
        <f t="shared" si="210"/>
        <v/>
      </c>
      <c r="AI350" s="25" t="str">
        <f t="shared" si="197"/>
        <v/>
      </c>
      <c r="AJ350" s="25" t="str">
        <f t="shared" si="198"/>
        <v/>
      </c>
      <c r="AK350" s="26" t="str">
        <f t="shared" si="211"/>
        <v/>
      </c>
      <c r="AL350" s="38" t="str">
        <f t="shared" si="212"/>
        <v/>
      </c>
      <c r="AM350" s="25" t="str">
        <f t="shared" si="199"/>
        <v/>
      </c>
      <c r="AN350" s="38" t="str">
        <f t="shared" si="213"/>
        <v/>
      </c>
      <c r="AO350" s="38" t="str">
        <f t="shared" si="214"/>
        <v/>
      </c>
      <c r="AP350" s="38" t="str">
        <f t="shared" si="215"/>
        <v/>
      </c>
      <c r="AQ350" s="38" t="str">
        <f t="shared" si="216"/>
        <v/>
      </c>
      <c r="AR350" s="25" t="str">
        <f t="shared" si="200"/>
        <v/>
      </c>
      <c r="AS350" s="25" t="str">
        <f t="shared" si="217"/>
        <v/>
      </c>
      <c r="AT350" s="25" t="str">
        <f t="shared" si="218"/>
        <v/>
      </c>
      <c r="AU350" s="25" t="str">
        <f t="shared" si="219"/>
        <v/>
      </c>
      <c r="AV350" s="60" t="str">
        <f t="shared" si="220"/>
        <v/>
      </c>
      <c r="AW350" s="61" t="str">
        <f t="shared" si="221"/>
        <v/>
      </c>
      <c r="AX350" s="56" t="str">
        <f t="shared" si="222"/>
        <v/>
      </c>
      <c r="AY350" s="61" t="str">
        <f t="shared" si="223"/>
        <v/>
      </c>
      <c r="AZ350" s="62" t="str">
        <f t="shared" si="224"/>
        <v/>
      </c>
      <c r="BA350" s="27" t="str">
        <f t="shared" si="225"/>
        <v/>
      </c>
      <c r="BB350" s="27" t="str">
        <f t="shared" si="226"/>
        <v/>
      </c>
      <c r="BC350" s="27" t="str">
        <f t="shared" si="227"/>
        <v/>
      </c>
      <c r="BD350" s="27" t="str">
        <f t="shared" si="228"/>
        <v/>
      </c>
      <c r="BE350" s="27" t="str">
        <f t="shared" si="229"/>
        <v/>
      </c>
      <c r="BF350" s="27" t="str">
        <f t="shared" si="230"/>
        <v/>
      </c>
      <c r="BG350" s="27" t="str">
        <f t="shared" si="231"/>
        <v/>
      </c>
      <c r="BH350" s="27" t="str">
        <f t="shared" si="232"/>
        <v/>
      </c>
      <c r="BI350" s="27" t="str">
        <f t="shared" si="233"/>
        <v/>
      </c>
      <c r="BJ350" s="27" t="str">
        <f t="shared" si="201"/>
        <v/>
      </c>
      <c r="BK350" s="79"/>
    </row>
    <row r="351" spans="1:63">
      <c r="A351" s="21"/>
      <c r="B351" s="18"/>
      <c r="C351" s="51"/>
      <c r="D351" s="51"/>
      <c r="E351" s="50"/>
      <c r="F351" s="51"/>
      <c r="G351" s="51"/>
      <c r="H351" s="4"/>
      <c r="I351" s="20"/>
      <c r="J351" s="18"/>
      <c r="K351" s="4"/>
      <c r="L351" s="51"/>
      <c r="M351" s="18"/>
      <c r="N351" s="51"/>
      <c r="O351" s="51"/>
      <c r="P351" s="51"/>
      <c r="Q351" s="51"/>
      <c r="R351" s="36"/>
      <c r="S351" s="79"/>
      <c r="T351" s="81" t="str">
        <f t="shared" si="202"/>
        <v/>
      </c>
      <c r="U351" s="79"/>
      <c r="V351" s="79"/>
      <c r="W351" s="91"/>
      <c r="X351" s="25">
        <f t="shared" si="203"/>
        <v>0</v>
      </c>
      <c r="Y351" s="25">
        <f t="shared" si="204"/>
        <v>0</v>
      </c>
      <c r="Z351" s="25" t="str">
        <f>IF(X351=1, "", IF(Y351&lt;SUM(Y352:$Y$500), "Empty Row", ""))</f>
        <v/>
      </c>
      <c r="AA351" s="25" t="str">
        <f t="shared" si="195"/>
        <v/>
      </c>
      <c r="AB351" s="25" t="str">
        <f t="shared" si="196"/>
        <v/>
      </c>
      <c r="AC351" s="38" t="str">
        <f t="shared" si="205"/>
        <v/>
      </c>
      <c r="AD351" s="38" t="str">
        <f t="shared" si="206"/>
        <v/>
      </c>
      <c r="AE351" s="38" t="str">
        <f t="shared" si="207"/>
        <v/>
      </c>
      <c r="AF351" s="38" t="str">
        <f t="shared" si="208"/>
        <v/>
      </c>
      <c r="AG351" s="38" t="str">
        <f t="shared" si="209"/>
        <v/>
      </c>
      <c r="AH351" s="26" t="str">
        <f t="shared" si="210"/>
        <v/>
      </c>
      <c r="AI351" s="25" t="str">
        <f t="shared" si="197"/>
        <v/>
      </c>
      <c r="AJ351" s="25" t="str">
        <f t="shared" si="198"/>
        <v/>
      </c>
      <c r="AK351" s="26" t="str">
        <f t="shared" si="211"/>
        <v/>
      </c>
      <c r="AL351" s="38" t="str">
        <f t="shared" si="212"/>
        <v/>
      </c>
      <c r="AM351" s="25" t="str">
        <f t="shared" si="199"/>
        <v/>
      </c>
      <c r="AN351" s="38" t="str">
        <f t="shared" si="213"/>
        <v/>
      </c>
      <c r="AO351" s="38" t="str">
        <f t="shared" si="214"/>
        <v/>
      </c>
      <c r="AP351" s="38" t="str">
        <f t="shared" si="215"/>
        <v/>
      </c>
      <c r="AQ351" s="38" t="str">
        <f t="shared" si="216"/>
        <v/>
      </c>
      <c r="AR351" s="25" t="str">
        <f t="shared" si="200"/>
        <v/>
      </c>
      <c r="AS351" s="25" t="str">
        <f t="shared" si="217"/>
        <v/>
      </c>
      <c r="AT351" s="25" t="str">
        <f t="shared" si="218"/>
        <v/>
      </c>
      <c r="AU351" s="25" t="str">
        <f t="shared" si="219"/>
        <v/>
      </c>
      <c r="AV351" s="60" t="str">
        <f t="shared" si="220"/>
        <v/>
      </c>
      <c r="AW351" s="61" t="str">
        <f t="shared" si="221"/>
        <v/>
      </c>
      <c r="AX351" s="56" t="str">
        <f t="shared" si="222"/>
        <v/>
      </c>
      <c r="AY351" s="61" t="str">
        <f t="shared" si="223"/>
        <v/>
      </c>
      <c r="AZ351" s="62" t="str">
        <f t="shared" si="224"/>
        <v/>
      </c>
      <c r="BA351" s="27" t="str">
        <f t="shared" si="225"/>
        <v/>
      </c>
      <c r="BB351" s="27" t="str">
        <f t="shared" si="226"/>
        <v/>
      </c>
      <c r="BC351" s="27" t="str">
        <f t="shared" si="227"/>
        <v/>
      </c>
      <c r="BD351" s="27" t="str">
        <f t="shared" si="228"/>
        <v/>
      </c>
      <c r="BE351" s="27" t="str">
        <f t="shared" si="229"/>
        <v/>
      </c>
      <c r="BF351" s="27" t="str">
        <f t="shared" si="230"/>
        <v/>
      </c>
      <c r="BG351" s="27" t="str">
        <f t="shared" si="231"/>
        <v/>
      </c>
      <c r="BH351" s="27" t="str">
        <f t="shared" si="232"/>
        <v/>
      </c>
      <c r="BI351" s="27" t="str">
        <f t="shared" si="233"/>
        <v/>
      </c>
      <c r="BJ351" s="27" t="str">
        <f t="shared" si="201"/>
        <v/>
      </c>
      <c r="BK351" s="79"/>
    </row>
    <row r="352" spans="1:63">
      <c r="A352" s="21"/>
      <c r="B352" s="18"/>
      <c r="C352" s="51"/>
      <c r="D352" s="51"/>
      <c r="E352" s="50"/>
      <c r="F352" s="51"/>
      <c r="G352" s="51"/>
      <c r="H352" s="4"/>
      <c r="I352" s="20"/>
      <c r="J352" s="18"/>
      <c r="K352" s="4"/>
      <c r="L352" s="51"/>
      <c r="M352" s="18"/>
      <c r="N352" s="51"/>
      <c r="O352" s="51"/>
      <c r="P352" s="51"/>
      <c r="Q352" s="51"/>
      <c r="R352" s="36"/>
      <c r="S352" s="79"/>
      <c r="T352" s="81" t="str">
        <f t="shared" si="202"/>
        <v/>
      </c>
      <c r="U352" s="79"/>
      <c r="V352" s="79"/>
      <c r="W352" s="91"/>
      <c r="X352" s="25">
        <f t="shared" si="203"/>
        <v>0</v>
      </c>
      <c r="Y352" s="25">
        <f t="shared" si="204"/>
        <v>0</v>
      </c>
      <c r="Z352" s="25" t="str">
        <f>IF(X352=1, "", IF(Y352&lt;SUM(Y353:$Y$500), "Empty Row", ""))</f>
        <v/>
      </c>
      <c r="AA352" s="25" t="str">
        <f t="shared" si="195"/>
        <v/>
      </c>
      <c r="AB352" s="25" t="str">
        <f t="shared" si="196"/>
        <v/>
      </c>
      <c r="AC352" s="38" t="str">
        <f t="shared" si="205"/>
        <v/>
      </c>
      <c r="AD352" s="38" t="str">
        <f t="shared" si="206"/>
        <v/>
      </c>
      <c r="AE352" s="38" t="str">
        <f t="shared" si="207"/>
        <v/>
      </c>
      <c r="AF352" s="38" t="str">
        <f t="shared" si="208"/>
        <v/>
      </c>
      <c r="AG352" s="38" t="str">
        <f t="shared" si="209"/>
        <v/>
      </c>
      <c r="AH352" s="26" t="str">
        <f t="shared" si="210"/>
        <v/>
      </c>
      <c r="AI352" s="25" t="str">
        <f t="shared" si="197"/>
        <v/>
      </c>
      <c r="AJ352" s="25" t="str">
        <f t="shared" si="198"/>
        <v/>
      </c>
      <c r="AK352" s="26" t="str">
        <f t="shared" si="211"/>
        <v/>
      </c>
      <c r="AL352" s="38" t="str">
        <f t="shared" si="212"/>
        <v/>
      </c>
      <c r="AM352" s="25" t="str">
        <f t="shared" si="199"/>
        <v/>
      </c>
      <c r="AN352" s="38" t="str">
        <f t="shared" si="213"/>
        <v/>
      </c>
      <c r="AO352" s="38" t="str">
        <f t="shared" si="214"/>
        <v/>
      </c>
      <c r="AP352" s="38" t="str">
        <f t="shared" si="215"/>
        <v/>
      </c>
      <c r="AQ352" s="38" t="str">
        <f t="shared" si="216"/>
        <v/>
      </c>
      <c r="AR352" s="25" t="str">
        <f t="shared" si="200"/>
        <v/>
      </c>
      <c r="AS352" s="25" t="str">
        <f t="shared" si="217"/>
        <v/>
      </c>
      <c r="AT352" s="25" t="str">
        <f t="shared" si="218"/>
        <v/>
      </c>
      <c r="AU352" s="25" t="str">
        <f t="shared" si="219"/>
        <v/>
      </c>
      <c r="AV352" s="60" t="str">
        <f t="shared" si="220"/>
        <v/>
      </c>
      <c r="AW352" s="61" t="str">
        <f t="shared" si="221"/>
        <v/>
      </c>
      <c r="AX352" s="56" t="str">
        <f t="shared" si="222"/>
        <v/>
      </c>
      <c r="AY352" s="61" t="str">
        <f t="shared" si="223"/>
        <v/>
      </c>
      <c r="AZ352" s="62" t="str">
        <f t="shared" si="224"/>
        <v/>
      </c>
      <c r="BA352" s="27" t="str">
        <f t="shared" si="225"/>
        <v/>
      </c>
      <c r="BB352" s="27" t="str">
        <f t="shared" si="226"/>
        <v/>
      </c>
      <c r="BC352" s="27" t="str">
        <f t="shared" si="227"/>
        <v/>
      </c>
      <c r="BD352" s="27" t="str">
        <f t="shared" si="228"/>
        <v/>
      </c>
      <c r="BE352" s="27" t="str">
        <f t="shared" si="229"/>
        <v/>
      </c>
      <c r="BF352" s="27" t="str">
        <f t="shared" si="230"/>
        <v/>
      </c>
      <c r="BG352" s="27" t="str">
        <f t="shared" si="231"/>
        <v/>
      </c>
      <c r="BH352" s="27" t="str">
        <f t="shared" si="232"/>
        <v/>
      </c>
      <c r="BI352" s="27" t="str">
        <f t="shared" si="233"/>
        <v/>
      </c>
      <c r="BJ352" s="27" t="str">
        <f t="shared" si="201"/>
        <v/>
      </c>
      <c r="BK352" s="79"/>
    </row>
    <row r="353" spans="1:63">
      <c r="A353" s="21"/>
      <c r="B353" s="18"/>
      <c r="C353" s="51"/>
      <c r="D353" s="51"/>
      <c r="E353" s="50"/>
      <c r="F353" s="51"/>
      <c r="G353" s="51"/>
      <c r="H353" s="4"/>
      <c r="I353" s="20"/>
      <c r="J353" s="18"/>
      <c r="K353" s="4"/>
      <c r="L353" s="51"/>
      <c r="M353" s="18"/>
      <c r="N353" s="51"/>
      <c r="O353" s="51"/>
      <c r="P353" s="51"/>
      <c r="Q353" s="51"/>
      <c r="R353" s="36"/>
      <c r="S353" s="79"/>
      <c r="T353" s="81" t="str">
        <f t="shared" si="202"/>
        <v/>
      </c>
      <c r="U353" s="79"/>
      <c r="V353" s="79"/>
      <c r="W353" s="91"/>
      <c r="X353" s="25">
        <f t="shared" si="203"/>
        <v>0</v>
      </c>
      <c r="Y353" s="25">
        <f t="shared" si="204"/>
        <v>0</v>
      </c>
      <c r="Z353" s="25" t="str">
        <f>IF(X353=1, "", IF(Y353&lt;SUM(Y354:$Y$500), "Empty Row", ""))</f>
        <v/>
      </c>
      <c r="AA353" s="25" t="str">
        <f t="shared" si="195"/>
        <v/>
      </c>
      <c r="AB353" s="25" t="str">
        <f t="shared" si="196"/>
        <v/>
      </c>
      <c r="AC353" s="38" t="str">
        <f t="shared" si="205"/>
        <v/>
      </c>
      <c r="AD353" s="38" t="str">
        <f t="shared" si="206"/>
        <v/>
      </c>
      <c r="AE353" s="38" t="str">
        <f t="shared" si="207"/>
        <v/>
      </c>
      <c r="AF353" s="38" t="str">
        <f t="shared" si="208"/>
        <v/>
      </c>
      <c r="AG353" s="38" t="str">
        <f t="shared" si="209"/>
        <v/>
      </c>
      <c r="AH353" s="26" t="str">
        <f t="shared" si="210"/>
        <v/>
      </c>
      <c r="AI353" s="25" t="str">
        <f t="shared" si="197"/>
        <v/>
      </c>
      <c r="AJ353" s="25" t="str">
        <f t="shared" si="198"/>
        <v/>
      </c>
      <c r="AK353" s="26" t="str">
        <f t="shared" si="211"/>
        <v/>
      </c>
      <c r="AL353" s="38" t="str">
        <f t="shared" si="212"/>
        <v/>
      </c>
      <c r="AM353" s="25" t="str">
        <f t="shared" si="199"/>
        <v/>
      </c>
      <c r="AN353" s="38" t="str">
        <f t="shared" si="213"/>
        <v/>
      </c>
      <c r="AO353" s="38" t="str">
        <f t="shared" si="214"/>
        <v/>
      </c>
      <c r="AP353" s="38" t="str">
        <f t="shared" si="215"/>
        <v/>
      </c>
      <c r="AQ353" s="38" t="str">
        <f t="shared" si="216"/>
        <v/>
      </c>
      <c r="AR353" s="25" t="str">
        <f t="shared" si="200"/>
        <v/>
      </c>
      <c r="AS353" s="25" t="str">
        <f t="shared" si="217"/>
        <v/>
      </c>
      <c r="AT353" s="25" t="str">
        <f t="shared" si="218"/>
        <v/>
      </c>
      <c r="AU353" s="25" t="str">
        <f t="shared" si="219"/>
        <v/>
      </c>
      <c r="AV353" s="60" t="str">
        <f t="shared" si="220"/>
        <v/>
      </c>
      <c r="AW353" s="61" t="str">
        <f t="shared" si="221"/>
        <v/>
      </c>
      <c r="AX353" s="56" t="str">
        <f t="shared" si="222"/>
        <v/>
      </c>
      <c r="AY353" s="61" t="str">
        <f t="shared" si="223"/>
        <v/>
      </c>
      <c r="AZ353" s="62" t="str">
        <f t="shared" si="224"/>
        <v/>
      </c>
      <c r="BA353" s="27" t="str">
        <f t="shared" si="225"/>
        <v/>
      </c>
      <c r="BB353" s="27" t="str">
        <f t="shared" si="226"/>
        <v/>
      </c>
      <c r="BC353" s="27" t="str">
        <f t="shared" si="227"/>
        <v/>
      </c>
      <c r="BD353" s="27" t="str">
        <f t="shared" si="228"/>
        <v/>
      </c>
      <c r="BE353" s="27" t="str">
        <f t="shared" si="229"/>
        <v/>
      </c>
      <c r="BF353" s="27" t="str">
        <f t="shared" si="230"/>
        <v/>
      </c>
      <c r="BG353" s="27" t="str">
        <f t="shared" si="231"/>
        <v/>
      </c>
      <c r="BH353" s="27" t="str">
        <f t="shared" si="232"/>
        <v/>
      </c>
      <c r="BI353" s="27" t="str">
        <f t="shared" si="233"/>
        <v/>
      </c>
      <c r="BJ353" s="27" t="str">
        <f t="shared" si="201"/>
        <v/>
      </c>
      <c r="BK353" s="79"/>
    </row>
    <row r="354" spans="1:63">
      <c r="A354" s="21"/>
      <c r="B354" s="18"/>
      <c r="C354" s="51"/>
      <c r="D354" s="51"/>
      <c r="E354" s="50"/>
      <c r="F354" s="51"/>
      <c r="G354" s="51"/>
      <c r="H354" s="4"/>
      <c r="I354" s="20"/>
      <c r="J354" s="18"/>
      <c r="K354" s="4"/>
      <c r="L354" s="51"/>
      <c r="M354" s="18"/>
      <c r="N354" s="51"/>
      <c r="O354" s="51"/>
      <c r="P354" s="51"/>
      <c r="Q354" s="51"/>
      <c r="R354" s="36"/>
      <c r="S354" s="79"/>
      <c r="T354" s="81" t="str">
        <f t="shared" si="202"/>
        <v/>
      </c>
      <c r="U354" s="79"/>
      <c r="V354" s="79"/>
      <c r="W354" s="91"/>
      <c r="X354" s="25">
        <f t="shared" si="203"/>
        <v>0</v>
      </c>
      <c r="Y354" s="25">
        <f t="shared" si="204"/>
        <v>0</v>
      </c>
      <c r="Z354" s="25" t="str">
        <f>IF(X354=1, "", IF(Y354&lt;SUM(Y355:$Y$500), "Empty Row", ""))</f>
        <v/>
      </c>
      <c r="AA354" s="25" t="str">
        <f t="shared" si="195"/>
        <v/>
      </c>
      <c r="AB354" s="25" t="str">
        <f t="shared" si="196"/>
        <v/>
      </c>
      <c r="AC354" s="38" t="str">
        <f t="shared" si="205"/>
        <v/>
      </c>
      <c r="AD354" s="38" t="str">
        <f t="shared" si="206"/>
        <v/>
      </c>
      <c r="AE354" s="38" t="str">
        <f t="shared" si="207"/>
        <v/>
      </c>
      <c r="AF354" s="38" t="str">
        <f t="shared" si="208"/>
        <v/>
      </c>
      <c r="AG354" s="38" t="str">
        <f t="shared" si="209"/>
        <v/>
      </c>
      <c r="AH354" s="26" t="str">
        <f t="shared" si="210"/>
        <v/>
      </c>
      <c r="AI354" s="25" t="str">
        <f t="shared" si="197"/>
        <v/>
      </c>
      <c r="AJ354" s="25" t="str">
        <f t="shared" si="198"/>
        <v/>
      </c>
      <c r="AK354" s="26" t="str">
        <f t="shared" si="211"/>
        <v/>
      </c>
      <c r="AL354" s="38" t="str">
        <f t="shared" si="212"/>
        <v/>
      </c>
      <c r="AM354" s="25" t="str">
        <f t="shared" si="199"/>
        <v/>
      </c>
      <c r="AN354" s="38" t="str">
        <f t="shared" si="213"/>
        <v/>
      </c>
      <c r="AO354" s="38" t="str">
        <f t="shared" si="214"/>
        <v/>
      </c>
      <c r="AP354" s="38" t="str">
        <f t="shared" si="215"/>
        <v/>
      </c>
      <c r="AQ354" s="38" t="str">
        <f t="shared" si="216"/>
        <v/>
      </c>
      <c r="AR354" s="25" t="str">
        <f t="shared" si="200"/>
        <v/>
      </c>
      <c r="AS354" s="25" t="str">
        <f t="shared" si="217"/>
        <v/>
      </c>
      <c r="AT354" s="25" t="str">
        <f t="shared" si="218"/>
        <v/>
      </c>
      <c r="AU354" s="25" t="str">
        <f t="shared" si="219"/>
        <v/>
      </c>
      <c r="AV354" s="60" t="str">
        <f t="shared" si="220"/>
        <v/>
      </c>
      <c r="AW354" s="61" t="str">
        <f t="shared" si="221"/>
        <v/>
      </c>
      <c r="AX354" s="56" t="str">
        <f t="shared" si="222"/>
        <v/>
      </c>
      <c r="AY354" s="61" t="str">
        <f t="shared" si="223"/>
        <v/>
      </c>
      <c r="AZ354" s="62" t="str">
        <f t="shared" si="224"/>
        <v/>
      </c>
      <c r="BA354" s="27" t="str">
        <f t="shared" si="225"/>
        <v/>
      </c>
      <c r="BB354" s="27" t="str">
        <f t="shared" si="226"/>
        <v/>
      </c>
      <c r="BC354" s="27" t="str">
        <f t="shared" si="227"/>
        <v/>
      </c>
      <c r="BD354" s="27" t="str">
        <f t="shared" si="228"/>
        <v/>
      </c>
      <c r="BE354" s="27" t="str">
        <f t="shared" si="229"/>
        <v/>
      </c>
      <c r="BF354" s="27" t="str">
        <f t="shared" si="230"/>
        <v/>
      </c>
      <c r="BG354" s="27" t="str">
        <f t="shared" si="231"/>
        <v/>
      </c>
      <c r="BH354" s="27" t="str">
        <f t="shared" si="232"/>
        <v/>
      </c>
      <c r="BI354" s="27" t="str">
        <f t="shared" si="233"/>
        <v/>
      </c>
      <c r="BJ354" s="27" t="str">
        <f t="shared" si="201"/>
        <v/>
      </c>
      <c r="BK354" s="79"/>
    </row>
    <row r="355" spans="1:63">
      <c r="A355" s="21"/>
      <c r="B355" s="18"/>
      <c r="C355" s="51"/>
      <c r="D355" s="51"/>
      <c r="E355" s="50"/>
      <c r="F355" s="51"/>
      <c r="G355" s="51"/>
      <c r="H355" s="4"/>
      <c r="I355" s="20"/>
      <c r="J355" s="18"/>
      <c r="K355" s="4"/>
      <c r="L355" s="51"/>
      <c r="M355" s="18"/>
      <c r="N355" s="51"/>
      <c r="O355" s="51"/>
      <c r="P355" s="51"/>
      <c r="Q355" s="51"/>
      <c r="R355" s="36"/>
      <c r="S355" s="79"/>
      <c r="T355" s="81" t="str">
        <f t="shared" si="202"/>
        <v/>
      </c>
      <c r="U355" s="79"/>
      <c r="V355" s="79"/>
      <c r="W355" s="91"/>
      <c r="X355" s="25">
        <f t="shared" si="203"/>
        <v>0</v>
      </c>
      <c r="Y355" s="25">
        <f t="shared" si="204"/>
        <v>0</v>
      </c>
      <c r="Z355" s="25" t="str">
        <f>IF(X355=1, "", IF(Y355&lt;SUM(Y356:$Y$500), "Empty Row", ""))</f>
        <v/>
      </c>
      <c r="AA355" s="25" t="str">
        <f t="shared" si="195"/>
        <v/>
      </c>
      <c r="AB355" s="25" t="str">
        <f t="shared" si="196"/>
        <v/>
      </c>
      <c r="AC355" s="38" t="str">
        <f t="shared" si="205"/>
        <v/>
      </c>
      <c r="AD355" s="38" t="str">
        <f t="shared" si="206"/>
        <v/>
      </c>
      <c r="AE355" s="38" t="str">
        <f t="shared" si="207"/>
        <v/>
      </c>
      <c r="AF355" s="38" t="str">
        <f t="shared" si="208"/>
        <v/>
      </c>
      <c r="AG355" s="38" t="str">
        <f t="shared" si="209"/>
        <v/>
      </c>
      <c r="AH355" s="26" t="str">
        <f t="shared" si="210"/>
        <v/>
      </c>
      <c r="AI355" s="25" t="str">
        <f t="shared" si="197"/>
        <v/>
      </c>
      <c r="AJ355" s="25" t="str">
        <f t="shared" si="198"/>
        <v/>
      </c>
      <c r="AK355" s="26" t="str">
        <f t="shared" si="211"/>
        <v/>
      </c>
      <c r="AL355" s="38" t="str">
        <f t="shared" si="212"/>
        <v/>
      </c>
      <c r="AM355" s="25" t="str">
        <f t="shared" si="199"/>
        <v/>
      </c>
      <c r="AN355" s="38" t="str">
        <f t="shared" si="213"/>
        <v/>
      </c>
      <c r="AO355" s="38" t="str">
        <f t="shared" si="214"/>
        <v/>
      </c>
      <c r="AP355" s="38" t="str">
        <f t="shared" si="215"/>
        <v/>
      </c>
      <c r="AQ355" s="38" t="str">
        <f t="shared" si="216"/>
        <v/>
      </c>
      <c r="AR355" s="25" t="str">
        <f t="shared" si="200"/>
        <v/>
      </c>
      <c r="AS355" s="25" t="str">
        <f t="shared" si="217"/>
        <v/>
      </c>
      <c r="AT355" s="25" t="str">
        <f t="shared" si="218"/>
        <v/>
      </c>
      <c r="AU355" s="25" t="str">
        <f t="shared" si="219"/>
        <v/>
      </c>
      <c r="AV355" s="60" t="str">
        <f t="shared" si="220"/>
        <v/>
      </c>
      <c r="AW355" s="61" t="str">
        <f t="shared" si="221"/>
        <v/>
      </c>
      <c r="AX355" s="56" t="str">
        <f t="shared" si="222"/>
        <v/>
      </c>
      <c r="AY355" s="61" t="str">
        <f t="shared" si="223"/>
        <v/>
      </c>
      <c r="AZ355" s="62" t="str">
        <f t="shared" si="224"/>
        <v/>
      </c>
      <c r="BA355" s="27" t="str">
        <f t="shared" si="225"/>
        <v/>
      </c>
      <c r="BB355" s="27" t="str">
        <f t="shared" si="226"/>
        <v/>
      </c>
      <c r="BC355" s="27" t="str">
        <f t="shared" si="227"/>
        <v/>
      </c>
      <c r="BD355" s="27" t="str">
        <f t="shared" si="228"/>
        <v/>
      </c>
      <c r="BE355" s="27" t="str">
        <f t="shared" si="229"/>
        <v/>
      </c>
      <c r="BF355" s="27" t="str">
        <f t="shared" si="230"/>
        <v/>
      </c>
      <c r="BG355" s="27" t="str">
        <f t="shared" si="231"/>
        <v/>
      </c>
      <c r="BH355" s="27" t="str">
        <f t="shared" si="232"/>
        <v/>
      </c>
      <c r="BI355" s="27" t="str">
        <f t="shared" si="233"/>
        <v/>
      </c>
      <c r="BJ355" s="27" t="str">
        <f t="shared" si="201"/>
        <v/>
      </c>
      <c r="BK355" s="79"/>
    </row>
    <row r="356" spans="1:63">
      <c r="A356" s="21"/>
      <c r="B356" s="18"/>
      <c r="C356" s="51"/>
      <c r="D356" s="51"/>
      <c r="E356" s="50"/>
      <c r="F356" s="51"/>
      <c r="G356" s="51"/>
      <c r="H356" s="4"/>
      <c r="I356" s="20"/>
      <c r="J356" s="18"/>
      <c r="K356" s="4"/>
      <c r="L356" s="51"/>
      <c r="M356" s="18"/>
      <c r="N356" s="51"/>
      <c r="O356" s="51"/>
      <c r="P356" s="51"/>
      <c r="Q356" s="51"/>
      <c r="R356" s="36"/>
      <c r="S356" s="79"/>
      <c r="T356" s="81" t="str">
        <f t="shared" si="202"/>
        <v/>
      </c>
      <c r="U356" s="79"/>
      <c r="V356" s="79"/>
      <c r="W356" s="91"/>
      <c r="X356" s="25">
        <f t="shared" si="203"/>
        <v>0</v>
      </c>
      <c r="Y356" s="25">
        <f t="shared" si="204"/>
        <v>0</v>
      </c>
      <c r="Z356" s="25" t="str">
        <f>IF(X356=1, "", IF(Y356&lt;SUM(Y357:$Y$500), "Empty Row", ""))</f>
        <v/>
      </c>
      <c r="AA356" s="25" t="str">
        <f t="shared" si="195"/>
        <v/>
      </c>
      <c r="AB356" s="25" t="str">
        <f t="shared" si="196"/>
        <v/>
      </c>
      <c r="AC356" s="38" t="str">
        <f t="shared" si="205"/>
        <v/>
      </c>
      <c r="AD356" s="38" t="str">
        <f t="shared" si="206"/>
        <v/>
      </c>
      <c r="AE356" s="38" t="str">
        <f t="shared" si="207"/>
        <v/>
      </c>
      <c r="AF356" s="38" t="str">
        <f t="shared" si="208"/>
        <v/>
      </c>
      <c r="AG356" s="38" t="str">
        <f t="shared" si="209"/>
        <v/>
      </c>
      <c r="AH356" s="26" t="str">
        <f t="shared" si="210"/>
        <v/>
      </c>
      <c r="AI356" s="25" t="str">
        <f t="shared" si="197"/>
        <v/>
      </c>
      <c r="AJ356" s="25" t="str">
        <f t="shared" si="198"/>
        <v/>
      </c>
      <c r="AK356" s="26" t="str">
        <f t="shared" si="211"/>
        <v/>
      </c>
      <c r="AL356" s="38" t="str">
        <f t="shared" si="212"/>
        <v/>
      </c>
      <c r="AM356" s="25" t="str">
        <f t="shared" si="199"/>
        <v/>
      </c>
      <c r="AN356" s="38" t="str">
        <f t="shared" si="213"/>
        <v/>
      </c>
      <c r="AO356" s="38" t="str">
        <f t="shared" si="214"/>
        <v/>
      </c>
      <c r="AP356" s="38" t="str">
        <f t="shared" si="215"/>
        <v/>
      </c>
      <c r="AQ356" s="38" t="str">
        <f t="shared" si="216"/>
        <v/>
      </c>
      <c r="AR356" s="25" t="str">
        <f t="shared" si="200"/>
        <v/>
      </c>
      <c r="AS356" s="25" t="str">
        <f t="shared" si="217"/>
        <v/>
      </c>
      <c r="AT356" s="25" t="str">
        <f t="shared" si="218"/>
        <v/>
      </c>
      <c r="AU356" s="25" t="str">
        <f t="shared" si="219"/>
        <v/>
      </c>
      <c r="AV356" s="60" t="str">
        <f t="shared" si="220"/>
        <v/>
      </c>
      <c r="AW356" s="61" t="str">
        <f t="shared" si="221"/>
        <v/>
      </c>
      <c r="AX356" s="56" t="str">
        <f t="shared" si="222"/>
        <v/>
      </c>
      <c r="AY356" s="61" t="str">
        <f t="shared" si="223"/>
        <v/>
      </c>
      <c r="AZ356" s="62" t="str">
        <f t="shared" si="224"/>
        <v/>
      </c>
      <c r="BA356" s="27" t="str">
        <f t="shared" si="225"/>
        <v/>
      </c>
      <c r="BB356" s="27" t="str">
        <f t="shared" si="226"/>
        <v/>
      </c>
      <c r="BC356" s="27" t="str">
        <f t="shared" si="227"/>
        <v/>
      </c>
      <c r="BD356" s="27" t="str">
        <f t="shared" si="228"/>
        <v/>
      </c>
      <c r="BE356" s="27" t="str">
        <f t="shared" si="229"/>
        <v/>
      </c>
      <c r="BF356" s="27" t="str">
        <f t="shared" si="230"/>
        <v/>
      </c>
      <c r="BG356" s="27" t="str">
        <f t="shared" si="231"/>
        <v/>
      </c>
      <c r="BH356" s="27" t="str">
        <f t="shared" si="232"/>
        <v/>
      </c>
      <c r="BI356" s="27" t="str">
        <f t="shared" si="233"/>
        <v/>
      </c>
      <c r="BJ356" s="27" t="str">
        <f t="shared" si="201"/>
        <v/>
      </c>
      <c r="BK356" s="79"/>
    </row>
    <row r="357" spans="1:63">
      <c r="A357" s="21"/>
      <c r="B357" s="18"/>
      <c r="C357" s="51"/>
      <c r="D357" s="51"/>
      <c r="E357" s="50"/>
      <c r="F357" s="51"/>
      <c r="G357" s="51"/>
      <c r="H357" s="4"/>
      <c r="I357" s="20"/>
      <c r="J357" s="18"/>
      <c r="K357" s="4"/>
      <c r="L357" s="51"/>
      <c r="M357" s="18"/>
      <c r="N357" s="51"/>
      <c r="O357" s="51"/>
      <c r="P357" s="51"/>
      <c r="Q357" s="51"/>
      <c r="R357" s="36"/>
      <c r="S357" s="79"/>
      <c r="T357" s="81" t="str">
        <f t="shared" si="202"/>
        <v/>
      </c>
      <c r="U357" s="79"/>
      <c r="V357" s="79"/>
      <c r="W357" s="91"/>
      <c r="X357" s="25">
        <f t="shared" si="203"/>
        <v>0</v>
      </c>
      <c r="Y357" s="25">
        <f t="shared" si="204"/>
        <v>0</v>
      </c>
      <c r="Z357" s="25" t="str">
        <f>IF(X357=1, "", IF(Y357&lt;SUM(Y358:$Y$500), "Empty Row", ""))</f>
        <v/>
      </c>
      <c r="AA357" s="25" t="str">
        <f t="shared" si="195"/>
        <v/>
      </c>
      <c r="AB357" s="25" t="str">
        <f t="shared" si="196"/>
        <v/>
      </c>
      <c r="AC357" s="38" t="str">
        <f t="shared" si="205"/>
        <v/>
      </c>
      <c r="AD357" s="38" t="str">
        <f t="shared" si="206"/>
        <v/>
      </c>
      <c r="AE357" s="38" t="str">
        <f t="shared" si="207"/>
        <v/>
      </c>
      <c r="AF357" s="38" t="str">
        <f t="shared" si="208"/>
        <v/>
      </c>
      <c r="AG357" s="38" t="str">
        <f t="shared" si="209"/>
        <v/>
      </c>
      <c r="AH357" s="26" t="str">
        <f t="shared" si="210"/>
        <v/>
      </c>
      <c r="AI357" s="25" t="str">
        <f t="shared" si="197"/>
        <v/>
      </c>
      <c r="AJ357" s="25" t="str">
        <f t="shared" si="198"/>
        <v/>
      </c>
      <c r="AK357" s="26" t="str">
        <f t="shared" si="211"/>
        <v/>
      </c>
      <c r="AL357" s="38" t="str">
        <f t="shared" si="212"/>
        <v/>
      </c>
      <c r="AM357" s="25" t="str">
        <f t="shared" si="199"/>
        <v/>
      </c>
      <c r="AN357" s="38" t="str">
        <f t="shared" si="213"/>
        <v/>
      </c>
      <c r="AO357" s="38" t="str">
        <f t="shared" si="214"/>
        <v/>
      </c>
      <c r="AP357" s="38" t="str">
        <f t="shared" si="215"/>
        <v/>
      </c>
      <c r="AQ357" s="38" t="str">
        <f t="shared" si="216"/>
        <v/>
      </c>
      <c r="AR357" s="25" t="str">
        <f t="shared" si="200"/>
        <v/>
      </c>
      <c r="AS357" s="25" t="str">
        <f t="shared" si="217"/>
        <v/>
      </c>
      <c r="AT357" s="25" t="str">
        <f t="shared" si="218"/>
        <v/>
      </c>
      <c r="AU357" s="25" t="str">
        <f t="shared" si="219"/>
        <v/>
      </c>
      <c r="AV357" s="60" t="str">
        <f t="shared" si="220"/>
        <v/>
      </c>
      <c r="AW357" s="61" t="str">
        <f t="shared" si="221"/>
        <v/>
      </c>
      <c r="AX357" s="56" t="str">
        <f t="shared" si="222"/>
        <v/>
      </c>
      <c r="AY357" s="61" t="str">
        <f t="shared" si="223"/>
        <v/>
      </c>
      <c r="AZ357" s="62" t="str">
        <f t="shared" si="224"/>
        <v/>
      </c>
      <c r="BA357" s="27" t="str">
        <f t="shared" si="225"/>
        <v/>
      </c>
      <c r="BB357" s="27" t="str">
        <f t="shared" si="226"/>
        <v/>
      </c>
      <c r="BC357" s="27" t="str">
        <f t="shared" si="227"/>
        <v/>
      </c>
      <c r="BD357" s="27" t="str">
        <f t="shared" si="228"/>
        <v/>
      </c>
      <c r="BE357" s="27" t="str">
        <f t="shared" si="229"/>
        <v/>
      </c>
      <c r="BF357" s="27" t="str">
        <f t="shared" si="230"/>
        <v/>
      </c>
      <c r="BG357" s="27" t="str">
        <f t="shared" si="231"/>
        <v/>
      </c>
      <c r="BH357" s="27" t="str">
        <f t="shared" si="232"/>
        <v/>
      </c>
      <c r="BI357" s="27" t="str">
        <f t="shared" si="233"/>
        <v/>
      </c>
      <c r="BJ357" s="27" t="str">
        <f t="shared" si="201"/>
        <v/>
      </c>
      <c r="BK357" s="79"/>
    </row>
    <row r="358" spans="1:63">
      <c r="A358" s="21"/>
      <c r="B358" s="18"/>
      <c r="C358" s="51"/>
      <c r="D358" s="51"/>
      <c r="E358" s="50"/>
      <c r="F358" s="51"/>
      <c r="G358" s="51"/>
      <c r="H358" s="4"/>
      <c r="I358" s="20"/>
      <c r="J358" s="18"/>
      <c r="K358" s="4"/>
      <c r="L358" s="51"/>
      <c r="M358" s="18"/>
      <c r="N358" s="51"/>
      <c r="O358" s="51"/>
      <c r="P358" s="51"/>
      <c r="Q358" s="51"/>
      <c r="R358" s="36"/>
      <c r="S358" s="79"/>
      <c r="T358" s="81" t="str">
        <f t="shared" si="202"/>
        <v/>
      </c>
      <c r="U358" s="79"/>
      <c r="V358" s="79"/>
      <c r="W358" s="91"/>
      <c r="X358" s="25">
        <f t="shared" si="203"/>
        <v>0</v>
      </c>
      <c r="Y358" s="25">
        <f t="shared" si="204"/>
        <v>0</v>
      </c>
      <c r="Z358" s="25" t="str">
        <f>IF(X358=1, "", IF(Y358&lt;SUM(Y359:$Y$500), "Empty Row", ""))</f>
        <v/>
      </c>
      <c r="AA358" s="25" t="str">
        <f t="shared" si="195"/>
        <v/>
      </c>
      <c r="AB358" s="25" t="str">
        <f t="shared" si="196"/>
        <v/>
      </c>
      <c r="AC358" s="38" t="str">
        <f t="shared" si="205"/>
        <v/>
      </c>
      <c r="AD358" s="38" t="str">
        <f t="shared" si="206"/>
        <v/>
      </c>
      <c r="AE358" s="38" t="str">
        <f t="shared" si="207"/>
        <v/>
      </c>
      <c r="AF358" s="38" t="str">
        <f t="shared" si="208"/>
        <v/>
      </c>
      <c r="AG358" s="38" t="str">
        <f t="shared" si="209"/>
        <v/>
      </c>
      <c r="AH358" s="26" t="str">
        <f t="shared" si="210"/>
        <v/>
      </c>
      <c r="AI358" s="25" t="str">
        <f t="shared" si="197"/>
        <v/>
      </c>
      <c r="AJ358" s="25" t="str">
        <f t="shared" si="198"/>
        <v/>
      </c>
      <c r="AK358" s="26" t="str">
        <f t="shared" si="211"/>
        <v/>
      </c>
      <c r="AL358" s="38" t="str">
        <f t="shared" si="212"/>
        <v/>
      </c>
      <c r="AM358" s="25" t="str">
        <f t="shared" si="199"/>
        <v/>
      </c>
      <c r="AN358" s="38" t="str">
        <f t="shared" si="213"/>
        <v/>
      </c>
      <c r="AO358" s="38" t="str">
        <f t="shared" si="214"/>
        <v/>
      </c>
      <c r="AP358" s="38" t="str">
        <f t="shared" si="215"/>
        <v/>
      </c>
      <c r="AQ358" s="38" t="str">
        <f t="shared" si="216"/>
        <v/>
      </c>
      <c r="AR358" s="25" t="str">
        <f t="shared" si="200"/>
        <v/>
      </c>
      <c r="AS358" s="25" t="str">
        <f t="shared" si="217"/>
        <v/>
      </c>
      <c r="AT358" s="25" t="str">
        <f t="shared" si="218"/>
        <v/>
      </c>
      <c r="AU358" s="25" t="str">
        <f t="shared" si="219"/>
        <v/>
      </c>
      <c r="AV358" s="60" t="str">
        <f t="shared" si="220"/>
        <v/>
      </c>
      <c r="AW358" s="61" t="str">
        <f t="shared" si="221"/>
        <v/>
      </c>
      <c r="AX358" s="56" t="str">
        <f t="shared" si="222"/>
        <v/>
      </c>
      <c r="AY358" s="61" t="str">
        <f t="shared" si="223"/>
        <v/>
      </c>
      <c r="AZ358" s="62" t="str">
        <f t="shared" si="224"/>
        <v/>
      </c>
      <c r="BA358" s="27" t="str">
        <f t="shared" si="225"/>
        <v/>
      </c>
      <c r="BB358" s="27" t="str">
        <f t="shared" si="226"/>
        <v/>
      </c>
      <c r="BC358" s="27" t="str">
        <f t="shared" si="227"/>
        <v/>
      </c>
      <c r="BD358" s="27" t="str">
        <f t="shared" si="228"/>
        <v/>
      </c>
      <c r="BE358" s="27" t="str">
        <f t="shared" si="229"/>
        <v/>
      </c>
      <c r="BF358" s="27" t="str">
        <f t="shared" si="230"/>
        <v/>
      </c>
      <c r="BG358" s="27" t="str">
        <f t="shared" si="231"/>
        <v/>
      </c>
      <c r="BH358" s="27" t="str">
        <f t="shared" si="232"/>
        <v/>
      </c>
      <c r="BI358" s="27" t="str">
        <f t="shared" si="233"/>
        <v/>
      </c>
      <c r="BJ358" s="27" t="str">
        <f t="shared" si="201"/>
        <v/>
      </c>
      <c r="BK358" s="79"/>
    </row>
    <row r="359" spans="1:63">
      <c r="A359" s="21"/>
      <c r="B359" s="18"/>
      <c r="C359" s="51"/>
      <c r="D359" s="51"/>
      <c r="E359" s="50"/>
      <c r="F359" s="51"/>
      <c r="G359" s="51"/>
      <c r="H359" s="4"/>
      <c r="I359" s="20"/>
      <c r="J359" s="18"/>
      <c r="K359" s="4"/>
      <c r="L359" s="51"/>
      <c r="M359" s="18"/>
      <c r="N359" s="51"/>
      <c r="O359" s="51"/>
      <c r="P359" s="51"/>
      <c r="Q359" s="51"/>
      <c r="R359" s="36"/>
      <c r="S359" s="79"/>
      <c r="T359" s="81" t="str">
        <f t="shared" si="202"/>
        <v/>
      </c>
      <c r="U359" s="79"/>
      <c r="V359" s="79"/>
      <c r="W359" s="91"/>
      <c r="X359" s="25">
        <f t="shared" si="203"/>
        <v>0</v>
      </c>
      <c r="Y359" s="25">
        <f t="shared" si="204"/>
        <v>0</v>
      </c>
      <c r="Z359" s="25" t="str">
        <f>IF(X359=1, "", IF(Y359&lt;SUM(Y360:$Y$500), "Empty Row", ""))</f>
        <v/>
      </c>
      <c r="AA359" s="25" t="str">
        <f t="shared" si="195"/>
        <v/>
      </c>
      <c r="AB359" s="25" t="str">
        <f t="shared" si="196"/>
        <v/>
      </c>
      <c r="AC359" s="38" t="str">
        <f t="shared" si="205"/>
        <v/>
      </c>
      <c r="AD359" s="38" t="str">
        <f t="shared" si="206"/>
        <v/>
      </c>
      <c r="AE359" s="38" t="str">
        <f t="shared" si="207"/>
        <v/>
      </c>
      <c r="AF359" s="38" t="str">
        <f t="shared" si="208"/>
        <v/>
      </c>
      <c r="AG359" s="38" t="str">
        <f t="shared" si="209"/>
        <v/>
      </c>
      <c r="AH359" s="26" t="str">
        <f t="shared" si="210"/>
        <v/>
      </c>
      <c r="AI359" s="25" t="str">
        <f t="shared" si="197"/>
        <v/>
      </c>
      <c r="AJ359" s="25" t="str">
        <f t="shared" si="198"/>
        <v/>
      </c>
      <c r="AK359" s="26" t="str">
        <f t="shared" si="211"/>
        <v/>
      </c>
      <c r="AL359" s="38" t="str">
        <f t="shared" si="212"/>
        <v/>
      </c>
      <c r="AM359" s="25" t="str">
        <f t="shared" si="199"/>
        <v/>
      </c>
      <c r="AN359" s="38" t="str">
        <f t="shared" si="213"/>
        <v/>
      </c>
      <c r="AO359" s="38" t="str">
        <f t="shared" si="214"/>
        <v/>
      </c>
      <c r="AP359" s="38" t="str">
        <f t="shared" si="215"/>
        <v/>
      </c>
      <c r="AQ359" s="38" t="str">
        <f t="shared" si="216"/>
        <v/>
      </c>
      <c r="AR359" s="25" t="str">
        <f t="shared" si="200"/>
        <v/>
      </c>
      <c r="AS359" s="25" t="str">
        <f t="shared" si="217"/>
        <v/>
      </c>
      <c r="AT359" s="25" t="str">
        <f t="shared" si="218"/>
        <v/>
      </c>
      <c r="AU359" s="25" t="str">
        <f t="shared" si="219"/>
        <v/>
      </c>
      <c r="AV359" s="60" t="str">
        <f t="shared" si="220"/>
        <v/>
      </c>
      <c r="AW359" s="61" t="str">
        <f t="shared" si="221"/>
        <v/>
      </c>
      <c r="AX359" s="56" t="str">
        <f t="shared" si="222"/>
        <v/>
      </c>
      <c r="AY359" s="61" t="str">
        <f t="shared" si="223"/>
        <v/>
      </c>
      <c r="AZ359" s="62" t="str">
        <f t="shared" si="224"/>
        <v/>
      </c>
      <c r="BA359" s="27" t="str">
        <f t="shared" si="225"/>
        <v/>
      </c>
      <c r="BB359" s="27" t="str">
        <f t="shared" si="226"/>
        <v/>
      </c>
      <c r="BC359" s="27" t="str">
        <f t="shared" si="227"/>
        <v/>
      </c>
      <c r="BD359" s="27" t="str">
        <f t="shared" si="228"/>
        <v/>
      </c>
      <c r="BE359" s="27" t="str">
        <f t="shared" si="229"/>
        <v/>
      </c>
      <c r="BF359" s="27" t="str">
        <f t="shared" si="230"/>
        <v/>
      </c>
      <c r="BG359" s="27" t="str">
        <f t="shared" si="231"/>
        <v/>
      </c>
      <c r="BH359" s="27" t="str">
        <f t="shared" si="232"/>
        <v/>
      </c>
      <c r="BI359" s="27" t="str">
        <f t="shared" si="233"/>
        <v/>
      </c>
      <c r="BJ359" s="27" t="str">
        <f t="shared" si="201"/>
        <v/>
      </c>
      <c r="BK359" s="79"/>
    </row>
    <row r="360" spans="1:63">
      <c r="A360" s="21"/>
      <c r="B360" s="18"/>
      <c r="C360" s="51"/>
      <c r="D360" s="51"/>
      <c r="E360" s="50"/>
      <c r="F360" s="51"/>
      <c r="G360" s="51"/>
      <c r="H360" s="4"/>
      <c r="I360" s="20"/>
      <c r="J360" s="18"/>
      <c r="K360" s="4"/>
      <c r="L360" s="51"/>
      <c r="M360" s="18"/>
      <c r="N360" s="51"/>
      <c r="O360" s="51"/>
      <c r="P360" s="51"/>
      <c r="Q360" s="51"/>
      <c r="R360" s="36"/>
      <c r="S360" s="79"/>
      <c r="T360" s="81" t="str">
        <f t="shared" si="202"/>
        <v/>
      </c>
      <c r="U360" s="79"/>
      <c r="V360" s="79"/>
      <c r="W360" s="91"/>
      <c r="X360" s="25">
        <f t="shared" si="203"/>
        <v>0</v>
      </c>
      <c r="Y360" s="25">
        <f t="shared" si="204"/>
        <v>0</v>
      </c>
      <c r="Z360" s="25" t="str">
        <f>IF(X360=1, "", IF(Y360&lt;SUM(Y361:$Y$500), "Empty Row", ""))</f>
        <v/>
      </c>
      <c r="AA360" s="25" t="str">
        <f t="shared" si="195"/>
        <v/>
      </c>
      <c r="AB360" s="25" t="str">
        <f t="shared" si="196"/>
        <v/>
      </c>
      <c r="AC360" s="38" t="str">
        <f t="shared" si="205"/>
        <v/>
      </c>
      <c r="AD360" s="38" t="str">
        <f t="shared" si="206"/>
        <v/>
      </c>
      <c r="AE360" s="38" t="str">
        <f t="shared" si="207"/>
        <v/>
      </c>
      <c r="AF360" s="38" t="str">
        <f t="shared" si="208"/>
        <v/>
      </c>
      <c r="AG360" s="38" t="str">
        <f t="shared" si="209"/>
        <v/>
      </c>
      <c r="AH360" s="26" t="str">
        <f t="shared" si="210"/>
        <v/>
      </c>
      <c r="AI360" s="25" t="str">
        <f t="shared" si="197"/>
        <v/>
      </c>
      <c r="AJ360" s="25" t="str">
        <f t="shared" si="198"/>
        <v/>
      </c>
      <c r="AK360" s="26" t="str">
        <f t="shared" si="211"/>
        <v/>
      </c>
      <c r="AL360" s="38" t="str">
        <f t="shared" si="212"/>
        <v/>
      </c>
      <c r="AM360" s="25" t="str">
        <f t="shared" si="199"/>
        <v/>
      </c>
      <c r="AN360" s="38" t="str">
        <f t="shared" si="213"/>
        <v/>
      </c>
      <c r="AO360" s="38" t="str">
        <f t="shared" si="214"/>
        <v/>
      </c>
      <c r="AP360" s="38" t="str">
        <f t="shared" si="215"/>
        <v/>
      </c>
      <c r="AQ360" s="38" t="str">
        <f t="shared" si="216"/>
        <v/>
      </c>
      <c r="AR360" s="25" t="str">
        <f t="shared" si="200"/>
        <v/>
      </c>
      <c r="AS360" s="25" t="str">
        <f t="shared" si="217"/>
        <v/>
      </c>
      <c r="AT360" s="25" t="str">
        <f t="shared" si="218"/>
        <v/>
      </c>
      <c r="AU360" s="25" t="str">
        <f t="shared" si="219"/>
        <v/>
      </c>
      <c r="AV360" s="60" t="str">
        <f t="shared" si="220"/>
        <v/>
      </c>
      <c r="AW360" s="61" t="str">
        <f t="shared" si="221"/>
        <v/>
      </c>
      <c r="AX360" s="56" t="str">
        <f t="shared" si="222"/>
        <v/>
      </c>
      <c r="AY360" s="61" t="str">
        <f t="shared" si="223"/>
        <v/>
      </c>
      <c r="AZ360" s="62" t="str">
        <f t="shared" si="224"/>
        <v/>
      </c>
      <c r="BA360" s="27" t="str">
        <f t="shared" si="225"/>
        <v/>
      </c>
      <c r="BB360" s="27" t="str">
        <f t="shared" si="226"/>
        <v/>
      </c>
      <c r="BC360" s="27" t="str">
        <f t="shared" si="227"/>
        <v/>
      </c>
      <c r="BD360" s="27" t="str">
        <f t="shared" si="228"/>
        <v/>
      </c>
      <c r="BE360" s="27" t="str">
        <f t="shared" si="229"/>
        <v/>
      </c>
      <c r="BF360" s="27" t="str">
        <f t="shared" si="230"/>
        <v/>
      </c>
      <c r="BG360" s="27" t="str">
        <f t="shared" si="231"/>
        <v/>
      </c>
      <c r="BH360" s="27" t="str">
        <f t="shared" si="232"/>
        <v/>
      </c>
      <c r="BI360" s="27" t="str">
        <f t="shared" si="233"/>
        <v/>
      </c>
      <c r="BJ360" s="27" t="str">
        <f t="shared" si="201"/>
        <v/>
      </c>
      <c r="BK360" s="79"/>
    </row>
    <row r="361" spans="1:63">
      <c r="A361" s="21"/>
      <c r="B361" s="18"/>
      <c r="C361" s="51"/>
      <c r="D361" s="51"/>
      <c r="E361" s="50"/>
      <c r="F361" s="51"/>
      <c r="G361" s="51"/>
      <c r="H361" s="4"/>
      <c r="I361" s="20"/>
      <c r="J361" s="18"/>
      <c r="K361" s="4"/>
      <c r="L361" s="51"/>
      <c r="M361" s="18"/>
      <c r="N361" s="51"/>
      <c r="O361" s="51"/>
      <c r="P361" s="51"/>
      <c r="Q361" s="51"/>
      <c r="R361" s="36"/>
      <c r="S361" s="79"/>
      <c r="T361" s="81" t="str">
        <f t="shared" si="202"/>
        <v/>
      </c>
      <c r="U361" s="79"/>
      <c r="V361" s="79"/>
      <c r="W361" s="91"/>
      <c r="X361" s="25">
        <f t="shared" si="203"/>
        <v>0</v>
      </c>
      <c r="Y361" s="25">
        <f t="shared" si="204"/>
        <v>0</v>
      </c>
      <c r="Z361" s="25" t="str">
        <f>IF(X361=1, "", IF(Y361&lt;SUM(Y362:$Y$500), "Empty Row", ""))</f>
        <v/>
      </c>
      <c r="AA361" s="25" t="str">
        <f t="shared" si="195"/>
        <v/>
      </c>
      <c r="AB361" s="25" t="str">
        <f t="shared" si="196"/>
        <v/>
      </c>
      <c r="AC361" s="38" t="str">
        <f t="shared" si="205"/>
        <v/>
      </c>
      <c r="AD361" s="38" t="str">
        <f t="shared" si="206"/>
        <v/>
      </c>
      <c r="AE361" s="38" t="str">
        <f t="shared" si="207"/>
        <v/>
      </c>
      <c r="AF361" s="38" t="str">
        <f t="shared" si="208"/>
        <v/>
      </c>
      <c r="AG361" s="38" t="str">
        <f t="shared" si="209"/>
        <v/>
      </c>
      <c r="AH361" s="26" t="str">
        <f t="shared" si="210"/>
        <v/>
      </c>
      <c r="AI361" s="25" t="str">
        <f t="shared" si="197"/>
        <v/>
      </c>
      <c r="AJ361" s="25" t="str">
        <f t="shared" si="198"/>
        <v/>
      </c>
      <c r="AK361" s="26" t="str">
        <f t="shared" si="211"/>
        <v/>
      </c>
      <c r="AL361" s="38" t="str">
        <f t="shared" si="212"/>
        <v/>
      </c>
      <c r="AM361" s="25" t="str">
        <f t="shared" si="199"/>
        <v/>
      </c>
      <c r="AN361" s="38" t="str">
        <f t="shared" si="213"/>
        <v/>
      </c>
      <c r="AO361" s="38" t="str">
        <f t="shared" si="214"/>
        <v/>
      </c>
      <c r="AP361" s="38" t="str">
        <f t="shared" si="215"/>
        <v/>
      </c>
      <c r="AQ361" s="38" t="str">
        <f t="shared" si="216"/>
        <v/>
      </c>
      <c r="AR361" s="25" t="str">
        <f t="shared" si="200"/>
        <v/>
      </c>
      <c r="AS361" s="25" t="str">
        <f t="shared" si="217"/>
        <v/>
      </c>
      <c r="AT361" s="25" t="str">
        <f t="shared" si="218"/>
        <v/>
      </c>
      <c r="AU361" s="25" t="str">
        <f t="shared" si="219"/>
        <v/>
      </c>
      <c r="AV361" s="60" t="str">
        <f t="shared" si="220"/>
        <v/>
      </c>
      <c r="AW361" s="61" t="str">
        <f t="shared" si="221"/>
        <v/>
      </c>
      <c r="AX361" s="56" t="str">
        <f t="shared" si="222"/>
        <v/>
      </c>
      <c r="AY361" s="61" t="str">
        <f t="shared" si="223"/>
        <v/>
      </c>
      <c r="AZ361" s="62" t="str">
        <f t="shared" si="224"/>
        <v/>
      </c>
      <c r="BA361" s="27" t="str">
        <f t="shared" si="225"/>
        <v/>
      </c>
      <c r="BB361" s="27" t="str">
        <f t="shared" si="226"/>
        <v/>
      </c>
      <c r="BC361" s="27" t="str">
        <f t="shared" si="227"/>
        <v/>
      </c>
      <c r="BD361" s="27" t="str">
        <f t="shared" si="228"/>
        <v/>
      </c>
      <c r="BE361" s="27" t="str">
        <f t="shared" si="229"/>
        <v/>
      </c>
      <c r="BF361" s="27" t="str">
        <f t="shared" si="230"/>
        <v/>
      </c>
      <c r="BG361" s="27" t="str">
        <f t="shared" si="231"/>
        <v/>
      </c>
      <c r="BH361" s="27" t="str">
        <f t="shared" si="232"/>
        <v/>
      </c>
      <c r="BI361" s="27" t="str">
        <f t="shared" si="233"/>
        <v/>
      </c>
      <c r="BJ361" s="27" t="str">
        <f t="shared" si="201"/>
        <v/>
      </c>
      <c r="BK361" s="79"/>
    </row>
    <row r="362" spans="1:63">
      <c r="A362" s="21"/>
      <c r="B362" s="18"/>
      <c r="C362" s="51"/>
      <c r="D362" s="51"/>
      <c r="E362" s="50"/>
      <c r="F362" s="51"/>
      <c r="G362" s="51"/>
      <c r="H362" s="4"/>
      <c r="I362" s="20"/>
      <c r="J362" s="18"/>
      <c r="K362" s="4"/>
      <c r="L362" s="51"/>
      <c r="M362" s="18"/>
      <c r="N362" s="51"/>
      <c r="O362" s="51"/>
      <c r="P362" s="51"/>
      <c r="Q362" s="51"/>
      <c r="R362" s="36"/>
      <c r="S362" s="79"/>
      <c r="T362" s="81" t="str">
        <f t="shared" si="202"/>
        <v/>
      </c>
      <c r="U362" s="79"/>
      <c r="V362" s="79"/>
      <c r="W362" s="91"/>
      <c r="X362" s="25">
        <f t="shared" si="203"/>
        <v>0</v>
      </c>
      <c r="Y362" s="25">
        <f t="shared" si="204"/>
        <v>0</v>
      </c>
      <c r="Z362" s="25" t="str">
        <f>IF(X362=1, "", IF(Y362&lt;SUM(Y363:$Y$500), "Empty Row", ""))</f>
        <v/>
      </c>
      <c r="AA362" s="25" t="str">
        <f t="shared" si="195"/>
        <v/>
      </c>
      <c r="AB362" s="25" t="str">
        <f t="shared" si="196"/>
        <v/>
      </c>
      <c r="AC362" s="38" t="str">
        <f t="shared" si="205"/>
        <v/>
      </c>
      <c r="AD362" s="38" t="str">
        <f t="shared" si="206"/>
        <v/>
      </c>
      <c r="AE362" s="38" t="str">
        <f t="shared" si="207"/>
        <v/>
      </c>
      <c r="AF362" s="38" t="str">
        <f t="shared" si="208"/>
        <v/>
      </c>
      <c r="AG362" s="38" t="str">
        <f t="shared" si="209"/>
        <v/>
      </c>
      <c r="AH362" s="26" t="str">
        <f t="shared" si="210"/>
        <v/>
      </c>
      <c r="AI362" s="25" t="str">
        <f t="shared" si="197"/>
        <v/>
      </c>
      <c r="AJ362" s="25" t="str">
        <f t="shared" si="198"/>
        <v/>
      </c>
      <c r="AK362" s="26" t="str">
        <f t="shared" si="211"/>
        <v/>
      </c>
      <c r="AL362" s="38" t="str">
        <f t="shared" si="212"/>
        <v/>
      </c>
      <c r="AM362" s="25" t="str">
        <f t="shared" si="199"/>
        <v/>
      </c>
      <c r="AN362" s="38" t="str">
        <f t="shared" si="213"/>
        <v/>
      </c>
      <c r="AO362" s="38" t="str">
        <f t="shared" si="214"/>
        <v/>
      </c>
      <c r="AP362" s="38" t="str">
        <f t="shared" si="215"/>
        <v/>
      </c>
      <c r="AQ362" s="38" t="str">
        <f t="shared" si="216"/>
        <v/>
      </c>
      <c r="AR362" s="25" t="str">
        <f t="shared" si="200"/>
        <v/>
      </c>
      <c r="AS362" s="25" t="str">
        <f t="shared" si="217"/>
        <v/>
      </c>
      <c r="AT362" s="25" t="str">
        <f t="shared" si="218"/>
        <v/>
      </c>
      <c r="AU362" s="25" t="str">
        <f t="shared" si="219"/>
        <v/>
      </c>
      <c r="AV362" s="60" t="str">
        <f t="shared" si="220"/>
        <v/>
      </c>
      <c r="AW362" s="61" t="str">
        <f t="shared" si="221"/>
        <v/>
      </c>
      <c r="AX362" s="56" t="str">
        <f t="shared" si="222"/>
        <v/>
      </c>
      <c r="AY362" s="61" t="str">
        <f t="shared" si="223"/>
        <v/>
      </c>
      <c r="AZ362" s="62" t="str">
        <f t="shared" si="224"/>
        <v/>
      </c>
      <c r="BA362" s="27" t="str">
        <f t="shared" si="225"/>
        <v/>
      </c>
      <c r="BB362" s="27" t="str">
        <f t="shared" si="226"/>
        <v/>
      </c>
      <c r="BC362" s="27" t="str">
        <f t="shared" si="227"/>
        <v/>
      </c>
      <c r="BD362" s="27" t="str">
        <f t="shared" si="228"/>
        <v/>
      </c>
      <c r="BE362" s="27" t="str">
        <f t="shared" si="229"/>
        <v/>
      </c>
      <c r="BF362" s="27" t="str">
        <f t="shared" si="230"/>
        <v/>
      </c>
      <c r="BG362" s="27" t="str">
        <f t="shared" si="231"/>
        <v/>
      </c>
      <c r="BH362" s="27" t="str">
        <f t="shared" si="232"/>
        <v/>
      </c>
      <c r="BI362" s="27" t="str">
        <f t="shared" si="233"/>
        <v/>
      </c>
      <c r="BJ362" s="27" t="str">
        <f t="shared" si="201"/>
        <v/>
      </c>
      <c r="BK362" s="79"/>
    </row>
    <row r="363" spans="1:63">
      <c r="A363" s="21"/>
      <c r="B363" s="18"/>
      <c r="C363" s="51"/>
      <c r="D363" s="51"/>
      <c r="E363" s="50"/>
      <c r="F363" s="51"/>
      <c r="G363" s="51"/>
      <c r="H363" s="4"/>
      <c r="I363" s="20"/>
      <c r="J363" s="18"/>
      <c r="K363" s="4"/>
      <c r="L363" s="51"/>
      <c r="M363" s="18"/>
      <c r="N363" s="51"/>
      <c r="O363" s="51"/>
      <c r="P363" s="51"/>
      <c r="Q363" s="51"/>
      <c r="R363" s="36"/>
      <c r="S363" s="79"/>
      <c r="T363" s="81" t="str">
        <f t="shared" si="202"/>
        <v/>
      </c>
      <c r="U363" s="79"/>
      <c r="V363" s="79"/>
      <c r="W363" s="91"/>
      <c r="X363" s="25">
        <f t="shared" si="203"/>
        <v>0</v>
      </c>
      <c r="Y363" s="25">
        <f t="shared" si="204"/>
        <v>0</v>
      </c>
      <c r="Z363" s="25" t="str">
        <f>IF(X363=1, "", IF(Y363&lt;SUM(Y364:$Y$500), "Empty Row", ""))</f>
        <v/>
      </c>
      <c r="AA363" s="25" t="str">
        <f t="shared" si="195"/>
        <v/>
      </c>
      <c r="AB363" s="25" t="str">
        <f t="shared" si="196"/>
        <v/>
      </c>
      <c r="AC363" s="38" t="str">
        <f t="shared" si="205"/>
        <v/>
      </c>
      <c r="AD363" s="38" t="str">
        <f t="shared" si="206"/>
        <v/>
      </c>
      <c r="AE363" s="38" t="str">
        <f t="shared" si="207"/>
        <v/>
      </c>
      <c r="AF363" s="38" t="str">
        <f t="shared" si="208"/>
        <v/>
      </c>
      <c r="AG363" s="38" t="str">
        <f t="shared" si="209"/>
        <v/>
      </c>
      <c r="AH363" s="26" t="str">
        <f t="shared" si="210"/>
        <v/>
      </c>
      <c r="AI363" s="25" t="str">
        <f t="shared" si="197"/>
        <v/>
      </c>
      <c r="AJ363" s="25" t="str">
        <f t="shared" si="198"/>
        <v/>
      </c>
      <c r="AK363" s="26" t="str">
        <f t="shared" si="211"/>
        <v/>
      </c>
      <c r="AL363" s="38" t="str">
        <f t="shared" si="212"/>
        <v/>
      </c>
      <c r="AM363" s="25" t="str">
        <f t="shared" si="199"/>
        <v/>
      </c>
      <c r="AN363" s="38" t="str">
        <f t="shared" si="213"/>
        <v/>
      </c>
      <c r="AO363" s="38" t="str">
        <f t="shared" si="214"/>
        <v/>
      </c>
      <c r="AP363" s="38" t="str">
        <f t="shared" si="215"/>
        <v/>
      </c>
      <c r="AQ363" s="38" t="str">
        <f t="shared" si="216"/>
        <v/>
      </c>
      <c r="AR363" s="25" t="str">
        <f t="shared" si="200"/>
        <v/>
      </c>
      <c r="AS363" s="25" t="str">
        <f t="shared" si="217"/>
        <v/>
      </c>
      <c r="AT363" s="25" t="str">
        <f t="shared" si="218"/>
        <v/>
      </c>
      <c r="AU363" s="25" t="str">
        <f t="shared" si="219"/>
        <v/>
      </c>
      <c r="AV363" s="60" t="str">
        <f t="shared" si="220"/>
        <v/>
      </c>
      <c r="AW363" s="61" t="str">
        <f t="shared" si="221"/>
        <v/>
      </c>
      <c r="AX363" s="56" t="str">
        <f t="shared" si="222"/>
        <v/>
      </c>
      <c r="AY363" s="61" t="str">
        <f t="shared" si="223"/>
        <v/>
      </c>
      <c r="AZ363" s="62" t="str">
        <f t="shared" si="224"/>
        <v/>
      </c>
      <c r="BA363" s="27" t="str">
        <f t="shared" si="225"/>
        <v/>
      </c>
      <c r="BB363" s="27" t="str">
        <f t="shared" si="226"/>
        <v/>
      </c>
      <c r="BC363" s="27" t="str">
        <f t="shared" si="227"/>
        <v/>
      </c>
      <c r="BD363" s="27" t="str">
        <f t="shared" si="228"/>
        <v/>
      </c>
      <c r="BE363" s="27" t="str">
        <f t="shared" si="229"/>
        <v/>
      </c>
      <c r="BF363" s="27" t="str">
        <f t="shared" si="230"/>
        <v/>
      </c>
      <c r="BG363" s="27" t="str">
        <f t="shared" si="231"/>
        <v/>
      </c>
      <c r="BH363" s="27" t="str">
        <f t="shared" si="232"/>
        <v/>
      </c>
      <c r="BI363" s="27" t="str">
        <f t="shared" si="233"/>
        <v/>
      </c>
      <c r="BJ363" s="27" t="str">
        <f t="shared" si="201"/>
        <v/>
      </c>
      <c r="BK363" s="79"/>
    </row>
    <row r="364" spans="1:63">
      <c r="A364" s="21"/>
      <c r="B364" s="18"/>
      <c r="C364" s="51"/>
      <c r="D364" s="51"/>
      <c r="E364" s="50"/>
      <c r="F364" s="51"/>
      <c r="G364" s="51"/>
      <c r="H364" s="4"/>
      <c r="I364" s="20"/>
      <c r="J364" s="18"/>
      <c r="K364" s="4"/>
      <c r="L364" s="51"/>
      <c r="M364" s="18"/>
      <c r="N364" s="51"/>
      <c r="O364" s="51"/>
      <c r="P364" s="51"/>
      <c r="Q364" s="51"/>
      <c r="R364" s="36"/>
      <c r="S364" s="79"/>
      <c r="T364" s="81" t="str">
        <f t="shared" si="202"/>
        <v/>
      </c>
      <c r="U364" s="79"/>
      <c r="V364" s="79"/>
      <c r="W364" s="91"/>
      <c r="X364" s="25">
        <f t="shared" si="203"/>
        <v>0</v>
      </c>
      <c r="Y364" s="25">
        <f t="shared" si="204"/>
        <v>0</v>
      </c>
      <c r="Z364" s="25" t="str">
        <f>IF(X364=1, "", IF(Y364&lt;SUM(Y365:$Y$500), "Empty Row", ""))</f>
        <v/>
      </c>
      <c r="AA364" s="25" t="str">
        <f t="shared" si="195"/>
        <v/>
      </c>
      <c r="AB364" s="25" t="str">
        <f t="shared" si="196"/>
        <v/>
      </c>
      <c r="AC364" s="38" t="str">
        <f t="shared" si="205"/>
        <v/>
      </c>
      <c r="AD364" s="38" t="str">
        <f t="shared" si="206"/>
        <v/>
      </c>
      <c r="AE364" s="38" t="str">
        <f t="shared" si="207"/>
        <v/>
      </c>
      <c r="AF364" s="38" t="str">
        <f t="shared" si="208"/>
        <v/>
      </c>
      <c r="AG364" s="38" t="str">
        <f t="shared" si="209"/>
        <v/>
      </c>
      <c r="AH364" s="26" t="str">
        <f t="shared" si="210"/>
        <v/>
      </c>
      <c r="AI364" s="25" t="str">
        <f t="shared" si="197"/>
        <v/>
      </c>
      <c r="AJ364" s="25" t="str">
        <f t="shared" si="198"/>
        <v/>
      </c>
      <c r="AK364" s="26" t="str">
        <f t="shared" si="211"/>
        <v/>
      </c>
      <c r="AL364" s="38" t="str">
        <f t="shared" si="212"/>
        <v/>
      </c>
      <c r="AM364" s="25" t="str">
        <f t="shared" si="199"/>
        <v/>
      </c>
      <c r="AN364" s="38" t="str">
        <f t="shared" si="213"/>
        <v/>
      </c>
      <c r="AO364" s="38" t="str">
        <f t="shared" si="214"/>
        <v/>
      </c>
      <c r="AP364" s="38" t="str">
        <f t="shared" si="215"/>
        <v/>
      </c>
      <c r="AQ364" s="38" t="str">
        <f t="shared" si="216"/>
        <v/>
      </c>
      <c r="AR364" s="25" t="str">
        <f t="shared" si="200"/>
        <v/>
      </c>
      <c r="AS364" s="25" t="str">
        <f t="shared" si="217"/>
        <v/>
      </c>
      <c r="AT364" s="25" t="str">
        <f t="shared" si="218"/>
        <v/>
      </c>
      <c r="AU364" s="25" t="str">
        <f t="shared" si="219"/>
        <v/>
      </c>
      <c r="AV364" s="60" t="str">
        <f t="shared" si="220"/>
        <v/>
      </c>
      <c r="AW364" s="61" t="str">
        <f t="shared" si="221"/>
        <v/>
      </c>
      <c r="AX364" s="56" t="str">
        <f t="shared" si="222"/>
        <v/>
      </c>
      <c r="AY364" s="61" t="str">
        <f t="shared" si="223"/>
        <v/>
      </c>
      <c r="AZ364" s="62" t="str">
        <f t="shared" si="224"/>
        <v/>
      </c>
      <c r="BA364" s="27" t="str">
        <f t="shared" si="225"/>
        <v/>
      </c>
      <c r="BB364" s="27" t="str">
        <f t="shared" si="226"/>
        <v/>
      </c>
      <c r="BC364" s="27" t="str">
        <f t="shared" si="227"/>
        <v/>
      </c>
      <c r="BD364" s="27" t="str">
        <f t="shared" si="228"/>
        <v/>
      </c>
      <c r="BE364" s="27" t="str">
        <f t="shared" si="229"/>
        <v/>
      </c>
      <c r="BF364" s="27" t="str">
        <f t="shared" si="230"/>
        <v/>
      </c>
      <c r="BG364" s="27" t="str">
        <f t="shared" si="231"/>
        <v/>
      </c>
      <c r="BH364" s="27" t="str">
        <f t="shared" si="232"/>
        <v/>
      </c>
      <c r="BI364" s="27" t="str">
        <f t="shared" si="233"/>
        <v/>
      </c>
      <c r="BJ364" s="27" t="str">
        <f t="shared" si="201"/>
        <v/>
      </c>
      <c r="BK364" s="79"/>
    </row>
    <row r="365" spans="1:63">
      <c r="A365" s="21"/>
      <c r="B365" s="18"/>
      <c r="C365" s="51"/>
      <c r="D365" s="51"/>
      <c r="E365" s="50"/>
      <c r="F365" s="51"/>
      <c r="G365" s="51"/>
      <c r="H365" s="4"/>
      <c r="I365" s="20"/>
      <c r="J365" s="18"/>
      <c r="K365" s="4"/>
      <c r="L365" s="51"/>
      <c r="M365" s="18"/>
      <c r="N365" s="51"/>
      <c r="O365" s="51"/>
      <c r="P365" s="51"/>
      <c r="Q365" s="51"/>
      <c r="R365" s="36"/>
      <c r="S365" s="79"/>
      <c r="T365" s="81" t="str">
        <f t="shared" si="202"/>
        <v/>
      </c>
      <c r="U365" s="79"/>
      <c r="V365" s="79"/>
      <c r="W365" s="91"/>
      <c r="X365" s="25">
        <f t="shared" si="203"/>
        <v>0</v>
      </c>
      <c r="Y365" s="25">
        <f t="shared" si="204"/>
        <v>0</v>
      </c>
      <c r="Z365" s="25" t="str">
        <f>IF(X365=1, "", IF(Y365&lt;SUM(Y366:$Y$500), "Empty Row", ""))</f>
        <v/>
      </c>
      <c r="AA365" s="25" t="str">
        <f t="shared" si="195"/>
        <v/>
      </c>
      <c r="AB365" s="25" t="str">
        <f t="shared" si="196"/>
        <v/>
      </c>
      <c r="AC365" s="38" t="str">
        <f t="shared" si="205"/>
        <v/>
      </c>
      <c r="AD365" s="38" t="str">
        <f t="shared" si="206"/>
        <v/>
      </c>
      <c r="AE365" s="38" t="str">
        <f t="shared" si="207"/>
        <v/>
      </c>
      <c r="AF365" s="38" t="str">
        <f t="shared" si="208"/>
        <v/>
      </c>
      <c r="AG365" s="38" t="str">
        <f t="shared" si="209"/>
        <v/>
      </c>
      <c r="AH365" s="26" t="str">
        <f t="shared" si="210"/>
        <v/>
      </c>
      <c r="AI365" s="25" t="str">
        <f t="shared" si="197"/>
        <v/>
      </c>
      <c r="AJ365" s="25" t="str">
        <f t="shared" si="198"/>
        <v/>
      </c>
      <c r="AK365" s="26" t="str">
        <f t="shared" si="211"/>
        <v/>
      </c>
      <c r="AL365" s="38" t="str">
        <f t="shared" si="212"/>
        <v/>
      </c>
      <c r="AM365" s="25" t="str">
        <f t="shared" si="199"/>
        <v/>
      </c>
      <c r="AN365" s="38" t="str">
        <f t="shared" si="213"/>
        <v/>
      </c>
      <c r="AO365" s="38" t="str">
        <f t="shared" si="214"/>
        <v/>
      </c>
      <c r="AP365" s="38" t="str">
        <f t="shared" si="215"/>
        <v/>
      </c>
      <c r="AQ365" s="38" t="str">
        <f t="shared" si="216"/>
        <v/>
      </c>
      <c r="AR365" s="25" t="str">
        <f t="shared" si="200"/>
        <v/>
      </c>
      <c r="AS365" s="25" t="str">
        <f t="shared" si="217"/>
        <v/>
      </c>
      <c r="AT365" s="25" t="str">
        <f t="shared" si="218"/>
        <v/>
      </c>
      <c r="AU365" s="25" t="str">
        <f t="shared" si="219"/>
        <v/>
      </c>
      <c r="AV365" s="60" t="str">
        <f t="shared" si="220"/>
        <v/>
      </c>
      <c r="AW365" s="61" t="str">
        <f t="shared" si="221"/>
        <v/>
      </c>
      <c r="AX365" s="56" t="str">
        <f t="shared" si="222"/>
        <v/>
      </c>
      <c r="AY365" s="61" t="str">
        <f t="shared" si="223"/>
        <v/>
      </c>
      <c r="AZ365" s="62" t="str">
        <f t="shared" si="224"/>
        <v/>
      </c>
      <c r="BA365" s="27" t="str">
        <f t="shared" si="225"/>
        <v/>
      </c>
      <c r="BB365" s="27" t="str">
        <f t="shared" si="226"/>
        <v/>
      </c>
      <c r="BC365" s="27" t="str">
        <f t="shared" si="227"/>
        <v/>
      </c>
      <c r="BD365" s="27" t="str">
        <f t="shared" si="228"/>
        <v/>
      </c>
      <c r="BE365" s="27" t="str">
        <f t="shared" si="229"/>
        <v/>
      </c>
      <c r="BF365" s="27" t="str">
        <f t="shared" si="230"/>
        <v/>
      </c>
      <c r="BG365" s="27" t="str">
        <f t="shared" si="231"/>
        <v/>
      </c>
      <c r="BH365" s="27" t="str">
        <f t="shared" si="232"/>
        <v/>
      </c>
      <c r="BI365" s="27" t="str">
        <f t="shared" si="233"/>
        <v/>
      </c>
      <c r="BJ365" s="27" t="str">
        <f t="shared" si="201"/>
        <v/>
      </c>
      <c r="BK365" s="79"/>
    </row>
    <row r="366" spans="1:63">
      <c r="A366" s="21"/>
      <c r="B366" s="18"/>
      <c r="C366" s="51"/>
      <c r="D366" s="51"/>
      <c r="E366" s="50"/>
      <c r="F366" s="51"/>
      <c r="G366" s="51"/>
      <c r="H366" s="4"/>
      <c r="I366" s="20"/>
      <c r="J366" s="18"/>
      <c r="K366" s="4"/>
      <c r="L366" s="51"/>
      <c r="M366" s="18"/>
      <c r="N366" s="51"/>
      <c r="O366" s="51"/>
      <c r="P366" s="51"/>
      <c r="Q366" s="51"/>
      <c r="R366" s="36"/>
      <c r="S366" s="79"/>
      <c r="T366" s="81" t="str">
        <f t="shared" si="202"/>
        <v/>
      </c>
      <c r="U366" s="79"/>
      <c r="V366" s="79"/>
      <c r="W366" s="91"/>
      <c r="X366" s="25">
        <f t="shared" si="203"/>
        <v>0</v>
      </c>
      <c r="Y366" s="25">
        <f t="shared" si="204"/>
        <v>0</v>
      </c>
      <c r="Z366" s="25" t="str">
        <f>IF(X366=1, "", IF(Y366&lt;SUM(Y367:$Y$500), "Empty Row", ""))</f>
        <v/>
      </c>
      <c r="AA366" s="25" t="str">
        <f t="shared" si="195"/>
        <v/>
      </c>
      <c r="AB366" s="25" t="str">
        <f t="shared" si="196"/>
        <v/>
      </c>
      <c r="AC366" s="38" t="str">
        <f t="shared" si="205"/>
        <v/>
      </c>
      <c r="AD366" s="38" t="str">
        <f t="shared" si="206"/>
        <v/>
      </c>
      <c r="AE366" s="38" t="str">
        <f t="shared" si="207"/>
        <v/>
      </c>
      <c r="AF366" s="38" t="str">
        <f t="shared" si="208"/>
        <v/>
      </c>
      <c r="AG366" s="38" t="str">
        <f t="shared" si="209"/>
        <v/>
      </c>
      <c r="AH366" s="26" t="str">
        <f t="shared" si="210"/>
        <v/>
      </c>
      <c r="AI366" s="25" t="str">
        <f t="shared" si="197"/>
        <v/>
      </c>
      <c r="AJ366" s="25" t="str">
        <f t="shared" si="198"/>
        <v/>
      </c>
      <c r="AK366" s="26" t="str">
        <f t="shared" si="211"/>
        <v/>
      </c>
      <c r="AL366" s="38" t="str">
        <f t="shared" si="212"/>
        <v/>
      </c>
      <c r="AM366" s="25" t="str">
        <f t="shared" si="199"/>
        <v/>
      </c>
      <c r="AN366" s="38" t="str">
        <f t="shared" si="213"/>
        <v/>
      </c>
      <c r="AO366" s="38" t="str">
        <f t="shared" si="214"/>
        <v/>
      </c>
      <c r="AP366" s="38" t="str">
        <f t="shared" si="215"/>
        <v/>
      </c>
      <c r="AQ366" s="38" t="str">
        <f t="shared" si="216"/>
        <v/>
      </c>
      <c r="AR366" s="25" t="str">
        <f t="shared" si="200"/>
        <v/>
      </c>
      <c r="AS366" s="25" t="str">
        <f t="shared" si="217"/>
        <v/>
      </c>
      <c r="AT366" s="25" t="str">
        <f t="shared" si="218"/>
        <v/>
      </c>
      <c r="AU366" s="25" t="str">
        <f t="shared" si="219"/>
        <v/>
      </c>
      <c r="AV366" s="60" t="str">
        <f t="shared" si="220"/>
        <v/>
      </c>
      <c r="AW366" s="61" t="str">
        <f t="shared" si="221"/>
        <v/>
      </c>
      <c r="AX366" s="56" t="str">
        <f t="shared" si="222"/>
        <v/>
      </c>
      <c r="AY366" s="61" t="str">
        <f t="shared" si="223"/>
        <v/>
      </c>
      <c r="AZ366" s="62" t="str">
        <f t="shared" si="224"/>
        <v/>
      </c>
      <c r="BA366" s="27" t="str">
        <f t="shared" si="225"/>
        <v/>
      </c>
      <c r="BB366" s="27" t="str">
        <f t="shared" si="226"/>
        <v/>
      </c>
      <c r="BC366" s="27" t="str">
        <f t="shared" si="227"/>
        <v/>
      </c>
      <c r="BD366" s="27" t="str">
        <f t="shared" si="228"/>
        <v/>
      </c>
      <c r="BE366" s="27" t="str">
        <f t="shared" si="229"/>
        <v/>
      </c>
      <c r="BF366" s="27" t="str">
        <f t="shared" si="230"/>
        <v/>
      </c>
      <c r="BG366" s="27" t="str">
        <f t="shared" si="231"/>
        <v/>
      </c>
      <c r="BH366" s="27" t="str">
        <f t="shared" si="232"/>
        <v/>
      </c>
      <c r="BI366" s="27" t="str">
        <f t="shared" si="233"/>
        <v/>
      </c>
      <c r="BJ366" s="27" t="str">
        <f t="shared" si="201"/>
        <v/>
      </c>
      <c r="BK366" s="79"/>
    </row>
    <row r="367" spans="1:63">
      <c r="A367" s="21"/>
      <c r="B367" s="18"/>
      <c r="C367" s="51"/>
      <c r="D367" s="51"/>
      <c r="E367" s="50"/>
      <c r="F367" s="51"/>
      <c r="G367" s="51"/>
      <c r="H367" s="4"/>
      <c r="I367" s="20"/>
      <c r="J367" s="18"/>
      <c r="K367" s="4"/>
      <c r="L367" s="51"/>
      <c r="M367" s="18"/>
      <c r="N367" s="51"/>
      <c r="O367" s="51"/>
      <c r="P367" s="51"/>
      <c r="Q367" s="51"/>
      <c r="R367" s="36"/>
      <c r="S367" s="79"/>
      <c r="T367" s="81" t="str">
        <f t="shared" si="202"/>
        <v/>
      </c>
      <c r="U367" s="79"/>
      <c r="V367" s="79"/>
      <c r="W367" s="91"/>
      <c r="X367" s="25">
        <f t="shared" si="203"/>
        <v>0</v>
      </c>
      <c r="Y367" s="25">
        <f t="shared" si="204"/>
        <v>0</v>
      </c>
      <c r="Z367" s="25" t="str">
        <f>IF(X367=1, "", IF(Y367&lt;SUM(Y368:$Y$500), "Empty Row", ""))</f>
        <v/>
      </c>
      <c r="AA367" s="25" t="str">
        <f t="shared" si="195"/>
        <v/>
      </c>
      <c r="AB367" s="25" t="str">
        <f t="shared" si="196"/>
        <v/>
      </c>
      <c r="AC367" s="38" t="str">
        <f t="shared" si="205"/>
        <v/>
      </c>
      <c r="AD367" s="38" t="str">
        <f t="shared" si="206"/>
        <v/>
      </c>
      <c r="AE367" s="38" t="str">
        <f t="shared" si="207"/>
        <v/>
      </c>
      <c r="AF367" s="38" t="str">
        <f t="shared" si="208"/>
        <v/>
      </c>
      <c r="AG367" s="38" t="str">
        <f t="shared" si="209"/>
        <v/>
      </c>
      <c r="AH367" s="26" t="str">
        <f t="shared" si="210"/>
        <v/>
      </c>
      <c r="AI367" s="25" t="str">
        <f t="shared" si="197"/>
        <v/>
      </c>
      <c r="AJ367" s="25" t="str">
        <f t="shared" si="198"/>
        <v/>
      </c>
      <c r="AK367" s="26" t="str">
        <f t="shared" si="211"/>
        <v/>
      </c>
      <c r="AL367" s="38" t="str">
        <f t="shared" si="212"/>
        <v/>
      </c>
      <c r="AM367" s="25" t="str">
        <f t="shared" si="199"/>
        <v/>
      </c>
      <c r="AN367" s="38" t="str">
        <f t="shared" si="213"/>
        <v/>
      </c>
      <c r="AO367" s="38" t="str">
        <f t="shared" si="214"/>
        <v/>
      </c>
      <c r="AP367" s="38" t="str">
        <f t="shared" si="215"/>
        <v/>
      </c>
      <c r="AQ367" s="38" t="str">
        <f t="shared" si="216"/>
        <v/>
      </c>
      <c r="AR367" s="25" t="str">
        <f t="shared" si="200"/>
        <v/>
      </c>
      <c r="AS367" s="25" t="str">
        <f t="shared" si="217"/>
        <v/>
      </c>
      <c r="AT367" s="25" t="str">
        <f t="shared" si="218"/>
        <v/>
      </c>
      <c r="AU367" s="25" t="str">
        <f t="shared" si="219"/>
        <v/>
      </c>
      <c r="AV367" s="60" t="str">
        <f t="shared" si="220"/>
        <v/>
      </c>
      <c r="AW367" s="61" t="str">
        <f t="shared" si="221"/>
        <v/>
      </c>
      <c r="AX367" s="56" t="str">
        <f t="shared" si="222"/>
        <v/>
      </c>
      <c r="AY367" s="61" t="str">
        <f t="shared" si="223"/>
        <v/>
      </c>
      <c r="AZ367" s="62" t="str">
        <f t="shared" si="224"/>
        <v/>
      </c>
      <c r="BA367" s="27" t="str">
        <f t="shared" si="225"/>
        <v/>
      </c>
      <c r="BB367" s="27" t="str">
        <f t="shared" si="226"/>
        <v/>
      </c>
      <c r="BC367" s="27" t="str">
        <f t="shared" si="227"/>
        <v/>
      </c>
      <c r="BD367" s="27" t="str">
        <f t="shared" si="228"/>
        <v/>
      </c>
      <c r="BE367" s="27" t="str">
        <f t="shared" si="229"/>
        <v/>
      </c>
      <c r="BF367" s="27" t="str">
        <f t="shared" si="230"/>
        <v/>
      </c>
      <c r="BG367" s="27" t="str">
        <f t="shared" si="231"/>
        <v/>
      </c>
      <c r="BH367" s="27" t="str">
        <f t="shared" si="232"/>
        <v/>
      </c>
      <c r="BI367" s="27" t="str">
        <f t="shared" si="233"/>
        <v/>
      </c>
      <c r="BJ367" s="27" t="str">
        <f t="shared" si="201"/>
        <v/>
      </c>
      <c r="BK367" s="79"/>
    </row>
    <row r="368" spans="1:63">
      <c r="A368" s="21"/>
      <c r="B368" s="18"/>
      <c r="C368" s="51"/>
      <c r="D368" s="51"/>
      <c r="E368" s="50"/>
      <c r="F368" s="51"/>
      <c r="G368" s="51"/>
      <c r="H368" s="4"/>
      <c r="I368" s="20"/>
      <c r="J368" s="18"/>
      <c r="K368" s="4"/>
      <c r="L368" s="51"/>
      <c r="M368" s="18"/>
      <c r="N368" s="51"/>
      <c r="O368" s="51"/>
      <c r="P368" s="51"/>
      <c r="Q368" s="51"/>
      <c r="R368" s="36"/>
      <c r="S368" s="79"/>
      <c r="T368" s="81" t="str">
        <f t="shared" si="202"/>
        <v/>
      </c>
      <c r="U368" s="79"/>
      <c r="V368" s="79"/>
      <c r="W368" s="91"/>
      <c r="X368" s="25">
        <f t="shared" si="203"/>
        <v>0</v>
      </c>
      <c r="Y368" s="25">
        <f t="shared" si="204"/>
        <v>0</v>
      </c>
      <c r="Z368" s="25" t="str">
        <f>IF(X368=1, "", IF(Y368&lt;SUM(Y369:$Y$500), "Empty Row", ""))</f>
        <v/>
      </c>
      <c r="AA368" s="25" t="str">
        <f t="shared" si="195"/>
        <v/>
      </c>
      <c r="AB368" s="25" t="str">
        <f t="shared" si="196"/>
        <v/>
      </c>
      <c r="AC368" s="38" t="str">
        <f t="shared" si="205"/>
        <v/>
      </c>
      <c r="AD368" s="38" t="str">
        <f t="shared" si="206"/>
        <v/>
      </c>
      <c r="AE368" s="38" t="str">
        <f t="shared" si="207"/>
        <v/>
      </c>
      <c r="AF368" s="38" t="str">
        <f t="shared" si="208"/>
        <v/>
      </c>
      <c r="AG368" s="38" t="str">
        <f t="shared" si="209"/>
        <v/>
      </c>
      <c r="AH368" s="26" t="str">
        <f t="shared" si="210"/>
        <v/>
      </c>
      <c r="AI368" s="25" t="str">
        <f t="shared" si="197"/>
        <v/>
      </c>
      <c r="AJ368" s="25" t="str">
        <f t="shared" si="198"/>
        <v/>
      </c>
      <c r="AK368" s="26" t="str">
        <f t="shared" si="211"/>
        <v/>
      </c>
      <c r="AL368" s="38" t="str">
        <f t="shared" si="212"/>
        <v/>
      </c>
      <c r="AM368" s="25" t="str">
        <f t="shared" si="199"/>
        <v/>
      </c>
      <c r="AN368" s="38" t="str">
        <f t="shared" si="213"/>
        <v/>
      </c>
      <c r="AO368" s="38" t="str">
        <f t="shared" si="214"/>
        <v/>
      </c>
      <c r="AP368" s="38" t="str">
        <f t="shared" si="215"/>
        <v/>
      </c>
      <c r="AQ368" s="38" t="str">
        <f t="shared" si="216"/>
        <v/>
      </c>
      <c r="AR368" s="25" t="str">
        <f t="shared" si="200"/>
        <v/>
      </c>
      <c r="AS368" s="25" t="str">
        <f t="shared" si="217"/>
        <v/>
      </c>
      <c r="AT368" s="25" t="str">
        <f t="shared" si="218"/>
        <v/>
      </c>
      <c r="AU368" s="25" t="str">
        <f t="shared" si="219"/>
        <v/>
      </c>
      <c r="AV368" s="60" t="str">
        <f t="shared" si="220"/>
        <v/>
      </c>
      <c r="AW368" s="61" t="str">
        <f t="shared" si="221"/>
        <v/>
      </c>
      <c r="AX368" s="56" t="str">
        <f t="shared" si="222"/>
        <v/>
      </c>
      <c r="AY368" s="61" t="str">
        <f t="shared" si="223"/>
        <v/>
      </c>
      <c r="AZ368" s="62" t="str">
        <f t="shared" si="224"/>
        <v/>
      </c>
      <c r="BA368" s="27" t="str">
        <f t="shared" si="225"/>
        <v/>
      </c>
      <c r="BB368" s="27" t="str">
        <f t="shared" si="226"/>
        <v/>
      </c>
      <c r="BC368" s="27" t="str">
        <f t="shared" si="227"/>
        <v/>
      </c>
      <c r="BD368" s="27" t="str">
        <f t="shared" si="228"/>
        <v/>
      </c>
      <c r="BE368" s="27" t="str">
        <f t="shared" si="229"/>
        <v/>
      </c>
      <c r="BF368" s="27" t="str">
        <f t="shared" si="230"/>
        <v/>
      </c>
      <c r="BG368" s="27" t="str">
        <f t="shared" si="231"/>
        <v/>
      </c>
      <c r="BH368" s="27" t="str">
        <f t="shared" si="232"/>
        <v/>
      </c>
      <c r="BI368" s="27" t="str">
        <f t="shared" si="233"/>
        <v/>
      </c>
      <c r="BJ368" s="27" t="str">
        <f t="shared" si="201"/>
        <v/>
      </c>
      <c r="BK368" s="79"/>
    </row>
    <row r="369" spans="1:63">
      <c r="A369" s="21"/>
      <c r="B369" s="18"/>
      <c r="C369" s="51"/>
      <c r="D369" s="51"/>
      <c r="E369" s="50"/>
      <c r="F369" s="51"/>
      <c r="G369" s="51"/>
      <c r="H369" s="4"/>
      <c r="I369" s="20"/>
      <c r="J369" s="18"/>
      <c r="K369" s="4"/>
      <c r="L369" s="51"/>
      <c r="M369" s="18"/>
      <c r="N369" s="51"/>
      <c r="O369" s="51"/>
      <c r="P369" s="51"/>
      <c r="Q369" s="51"/>
      <c r="R369" s="36"/>
      <c r="S369" s="79"/>
      <c r="T369" s="81" t="str">
        <f t="shared" si="202"/>
        <v/>
      </c>
      <c r="U369" s="79"/>
      <c r="V369" s="79"/>
      <c r="W369" s="91"/>
      <c r="X369" s="25">
        <f t="shared" si="203"/>
        <v>0</v>
      </c>
      <c r="Y369" s="25">
        <f t="shared" si="204"/>
        <v>0</v>
      </c>
      <c r="Z369" s="25" t="str">
        <f>IF(X369=1, "", IF(Y369&lt;SUM(Y370:$Y$500), "Empty Row", ""))</f>
        <v/>
      </c>
      <c r="AA369" s="25" t="str">
        <f t="shared" si="195"/>
        <v/>
      </c>
      <c r="AB369" s="25" t="str">
        <f t="shared" si="196"/>
        <v/>
      </c>
      <c r="AC369" s="38" t="str">
        <f t="shared" si="205"/>
        <v/>
      </c>
      <c r="AD369" s="38" t="str">
        <f t="shared" si="206"/>
        <v/>
      </c>
      <c r="AE369" s="38" t="str">
        <f t="shared" si="207"/>
        <v/>
      </c>
      <c r="AF369" s="38" t="str">
        <f t="shared" si="208"/>
        <v/>
      </c>
      <c r="AG369" s="38" t="str">
        <f t="shared" si="209"/>
        <v/>
      </c>
      <c r="AH369" s="26" t="str">
        <f t="shared" si="210"/>
        <v/>
      </c>
      <c r="AI369" s="25" t="str">
        <f t="shared" si="197"/>
        <v/>
      </c>
      <c r="AJ369" s="25" t="str">
        <f t="shared" si="198"/>
        <v/>
      </c>
      <c r="AK369" s="26" t="str">
        <f t="shared" si="211"/>
        <v/>
      </c>
      <c r="AL369" s="38" t="str">
        <f t="shared" si="212"/>
        <v/>
      </c>
      <c r="AM369" s="25" t="str">
        <f t="shared" si="199"/>
        <v/>
      </c>
      <c r="AN369" s="38" t="str">
        <f t="shared" si="213"/>
        <v/>
      </c>
      <c r="AO369" s="38" t="str">
        <f t="shared" si="214"/>
        <v/>
      </c>
      <c r="AP369" s="38" t="str">
        <f t="shared" si="215"/>
        <v/>
      </c>
      <c r="AQ369" s="38" t="str">
        <f t="shared" si="216"/>
        <v/>
      </c>
      <c r="AR369" s="25" t="str">
        <f t="shared" si="200"/>
        <v/>
      </c>
      <c r="AS369" s="25" t="str">
        <f t="shared" si="217"/>
        <v/>
      </c>
      <c r="AT369" s="25" t="str">
        <f t="shared" si="218"/>
        <v/>
      </c>
      <c r="AU369" s="25" t="str">
        <f t="shared" si="219"/>
        <v/>
      </c>
      <c r="AV369" s="60" t="str">
        <f t="shared" si="220"/>
        <v/>
      </c>
      <c r="AW369" s="61" t="str">
        <f t="shared" si="221"/>
        <v/>
      </c>
      <c r="AX369" s="56" t="str">
        <f t="shared" si="222"/>
        <v/>
      </c>
      <c r="AY369" s="61" t="str">
        <f t="shared" si="223"/>
        <v/>
      </c>
      <c r="AZ369" s="62" t="str">
        <f t="shared" si="224"/>
        <v/>
      </c>
      <c r="BA369" s="27" t="str">
        <f t="shared" si="225"/>
        <v/>
      </c>
      <c r="BB369" s="27" t="str">
        <f t="shared" si="226"/>
        <v/>
      </c>
      <c r="BC369" s="27" t="str">
        <f t="shared" si="227"/>
        <v/>
      </c>
      <c r="BD369" s="27" t="str">
        <f t="shared" si="228"/>
        <v/>
      </c>
      <c r="BE369" s="27" t="str">
        <f t="shared" si="229"/>
        <v/>
      </c>
      <c r="BF369" s="27" t="str">
        <f t="shared" si="230"/>
        <v/>
      </c>
      <c r="BG369" s="27" t="str">
        <f t="shared" si="231"/>
        <v/>
      </c>
      <c r="BH369" s="27" t="str">
        <f t="shared" si="232"/>
        <v/>
      </c>
      <c r="BI369" s="27" t="str">
        <f t="shared" si="233"/>
        <v/>
      </c>
      <c r="BJ369" s="27" t="str">
        <f t="shared" si="201"/>
        <v/>
      </c>
      <c r="BK369" s="79"/>
    </row>
    <row r="370" spans="1:63">
      <c r="A370" s="21"/>
      <c r="B370" s="18"/>
      <c r="C370" s="51"/>
      <c r="D370" s="51"/>
      <c r="E370" s="50"/>
      <c r="F370" s="51"/>
      <c r="G370" s="51"/>
      <c r="H370" s="4"/>
      <c r="I370" s="20"/>
      <c r="J370" s="18"/>
      <c r="K370" s="4"/>
      <c r="L370" s="51"/>
      <c r="M370" s="18"/>
      <c r="N370" s="51"/>
      <c r="O370" s="51"/>
      <c r="P370" s="51"/>
      <c r="Q370" s="51"/>
      <c r="R370" s="36"/>
      <c r="S370" s="79"/>
      <c r="T370" s="81" t="str">
        <f t="shared" si="202"/>
        <v/>
      </c>
      <c r="U370" s="79"/>
      <c r="V370" s="79"/>
      <c r="W370" s="91"/>
      <c r="X370" s="25">
        <f t="shared" si="203"/>
        <v>0</v>
      </c>
      <c r="Y370" s="25">
        <f t="shared" si="204"/>
        <v>0</v>
      </c>
      <c r="Z370" s="25" t="str">
        <f>IF(X370=1, "", IF(Y370&lt;SUM(Y371:$Y$500), "Empty Row", ""))</f>
        <v/>
      </c>
      <c r="AA370" s="25" t="str">
        <f t="shared" si="195"/>
        <v/>
      </c>
      <c r="AB370" s="25" t="str">
        <f t="shared" si="196"/>
        <v/>
      </c>
      <c r="AC370" s="38" t="str">
        <f t="shared" si="205"/>
        <v/>
      </c>
      <c r="AD370" s="38" t="str">
        <f t="shared" si="206"/>
        <v/>
      </c>
      <c r="AE370" s="38" t="str">
        <f t="shared" si="207"/>
        <v/>
      </c>
      <c r="AF370" s="38" t="str">
        <f t="shared" si="208"/>
        <v/>
      </c>
      <c r="AG370" s="38" t="str">
        <f t="shared" si="209"/>
        <v/>
      </c>
      <c r="AH370" s="26" t="str">
        <f t="shared" si="210"/>
        <v/>
      </c>
      <c r="AI370" s="25" t="str">
        <f t="shared" si="197"/>
        <v/>
      </c>
      <c r="AJ370" s="25" t="str">
        <f t="shared" si="198"/>
        <v/>
      </c>
      <c r="AK370" s="26" t="str">
        <f t="shared" si="211"/>
        <v/>
      </c>
      <c r="AL370" s="38" t="str">
        <f t="shared" si="212"/>
        <v/>
      </c>
      <c r="AM370" s="25" t="str">
        <f t="shared" si="199"/>
        <v/>
      </c>
      <c r="AN370" s="38" t="str">
        <f t="shared" si="213"/>
        <v/>
      </c>
      <c r="AO370" s="38" t="str">
        <f t="shared" si="214"/>
        <v/>
      </c>
      <c r="AP370" s="38" t="str">
        <f t="shared" si="215"/>
        <v/>
      </c>
      <c r="AQ370" s="38" t="str">
        <f t="shared" si="216"/>
        <v/>
      </c>
      <c r="AR370" s="25" t="str">
        <f t="shared" si="200"/>
        <v/>
      </c>
      <c r="AS370" s="25" t="str">
        <f t="shared" si="217"/>
        <v/>
      </c>
      <c r="AT370" s="25" t="str">
        <f t="shared" si="218"/>
        <v/>
      </c>
      <c r="AU370" s="25" t="str">
        <f t="shared" si="219"/>
        <v/>
      </c>
      <c r="AV370" s="60" t="str">
        <f t="shared" si="220"/>
        <v/>
      </c>
      <c r="AW370" s="61" t="str">
        <f t="shared" si="221"/>
        <v/>
      </c>
      <c r="AX370" s="56" t="str">
        <f t="shared" si="222"/>
        <v/>
      </c>
      <c r="AY370" s="61" t="str">
        <f t="shared" si="223"/>
        <v/>
      </c>
      <c r="AZ370" s="62" t="str">
        <f t="shared" si="224"/>
        <v/>
      </c>
      <c r="BA370" s="27" t="str">
        <f t="shared" si="225"/>
        <v/>
      </c>
      <c r="BB370" s="27" t="str">
        <f t="shared" si="226"/>
        <v/>
      </c>
      <c r="BC370" s="27" t="str">
        <f t="shared" si="227"/>
        <v/>
      </c>
      <c r="BD370" s="27" t="str">
        <f t="shared" si="228"/>
        <v/>
      </c>
      <c r="BE370" s="27" t="str">
        <f t="shared" si="229"/>
        <v/>
      </c>
      <c r="BF370" s="27" t="str">
        <f t="shared" si="230"/>
        <v/>
      </c>
      <c r="BG370" s="27" t="str">
        <f t="shared" si="231"/>
        <v/>
      </c>
      <c r="BH370" s="27" t="str">
        <f t="shared" si="232"/>
        <v/>
      </c>
      <c r="BI370" s="27" t="str">
        <f t="shared" si="233"/>
        <v/>
      </c>
      <c r="BJ370" s="27" t="str">
        <f t="shared" si="201"/>
        <v/>
      </c>
      <c r="BK370" s="79"/>
    </row>
    <row r="371" spans="1:63">
      <c r="A371" s="21"/>
      <c r="B371" s="18"/>
      <c r="C371" s="51"/>
      <c r="D371" s="51"/>
      <c r="E371" s="50"/>
      <c r="F371" s="51"/>
      <c r="G371" s="51"/>
      <c r="H371" s="4"/>
      <c r="I371" s="20"/>
      <c r="J371" s="18"/>
      <c r="K371" s="4"/>
      <c r="L371" s="51"/>
      <c r="M371" s="18"/>
      <c r="N371" s="51"/>
      <c r="O371" s="51"/>
      <c r="P371" s="51"/>
      <c r="Q371" s="51"/>
      <c r="R371" s="36"/>
      <c r="S371" s="79"/>
      <c r="T371" s="81" t="str">
        <f t="shared" si="202"/>
        <v/>
      </c>
      <c r="U371" s="79"/>
      <c r="V371" s="79"/>
      <c r="W371" s="91"/>
      <c r="X371" s="25">
        <f t="shared" si="203"/>
        <v>0</v>
      </c>
      <c r="Y371" s="25">
        <f t="shared" si="204"/>
        <v>0</v>
      </c>
      <c r="Z371" s="25" t="str">
        <f>IF(X371=1, "", IF(Y371&lt;SUM(Y372:$Y$500), "Empty Row", ""))</f>
        <v/>
      </c>
      <c r="AA371" s="25" t="str">
        <f t="shared" si="195"/>
        <v/>
      </c>
      <c r="AB371" s="25" t="str">
        <f t="shared" si="196"/>
        <v/>
      </c>
      <c r="AC371" s="38" t="str">
        <f t="shared" si="205"/>
        <v/>
      </c>
      <c r="AD371" s="38" t="str">
        <f t="shared" si="206"/>
        <v/>
      </c>
      <c r="AE371" s="38" t="str">
        <f t="shared" si="207"/>
        <v/>
      </c>
      <c r="AF371" s="38" t="str">
        <f t="shared" si="208"/>
        <v/>
      </c>
      <c r="AG371" s="38" t="str">
        <f t="shared" si="209"/>
        <v/>
      </c>
      <c r="AH371" s="26" t="str">
        <f t="shared" si="210"/>
        <v/>
      </c>
      <c r="AI371" s="25" t="str">
        <f t="shared" si="197"/>
        <v/>
      </c>
      <c r="AJ371" s="25" t="str">
        <f t="shared" si="198"/>
        <v/>
      </c>
      <c r="AK371" s="26" t="str">
        <f t="shared" si="211"/>
        <v/>
      </c>
      <c r="AL371" s="38" t="str">
        <f t="shared" si="212"/>
        <v/>
      </c>
      <c r="AM371" s="25" t="str">
        <f t="shared" si="199"/>
        <v/>
      </c>
      <c r="AN371" s="38" t="str">
        <f t="shared" si="213"/>
        <v/>
      </c>
      <c r="AO371" s="38" t="str">
        <f t="shared" si="214"/>
        <v/>
      </c>
      <c r="AP371" s="38" t="str">
        <f t="shared" si="215"/>
        <v/>
      </c>
      <c r="AQ371" s="38" t="str">
        <f t="shared" si="216"/>
        <v/>
      </c>
      <c r="AR371" s="25" t="str">
        <f t="shared" si="200"/>
        <v/>
      </c>
      <c r="AS371" s="25" t="str">
        <f t="shared" si="217"/>
        <v/>
      </c>
      <c r="AT371" s="25" t="str">
        <f t="shared" si="218"/>
        <v/>
      </c>
      <c r="AU371" s="25" t="str">
        <f t="shared" si="219"/>
        <v/>
      </c>
      <c r="AV371" s="60" t="str">
        <f t="shared" si="220"/>
        <v/>
      </c>
      <c r="AW371" s="61" t="str">
        <f t="shared" si="221"/>
        <v/>
      </c>
      <c r="AX371" s="56" t="str">
        <f t="shared" si="222"/>
        <v/>
      </c>
      <c r="AY371" s="61" t="str">
        <f t="shared" si="223"/>
        <v/>
      </c>
      <c r="AZ371" s="62" t="str">
        <f t="shared" si="224"/>
        <v/>
      </c>
      <c r="BA371" s="27" t="str">
        <f t="shared" si="225"/>
        <v/>
      </c>
      <c r="BB371" s="27" t="str">
        <f t="shared" si="226"/>
        <v/>
      </c>
      <c r="BC371" s="27" t="str">
        <f t="shared" si="227"/>
        <v/>
      </c>
      <c r="BD371" s="27" t="str">
        <f t="shared" si="228"/>
        <v/>
      </c>
      <c r="BE371" s="27" t="str">
        <f t="shared" si="229"/>
        <v/>
      </c>
      <c r="BF371" s="27" t="str">
        <f t="shared" si="230"/>
        <v/>
      </c>
      <c r="BG371" s="27" t="str">
        <f t="shared" si="231"/>
        <v/>
      </c>
      <c r="BH371" s="27" t="str">
        <f t="shared" si="232"/>
        <v/>
      </c>
      <c r="BI371" s="27" t="str">
        <f t="shared" si="233"/>
        <v/>
      </c>
      <c r="BJ371" s="27" t="str">
        <f t="shared" si="201"/>
        <v/>
      </c>
      <c r="BK371" s="79"/>
    </row>
    <row r="372" spans="1:63">
      <c r="A372" s="21"/>
      <c r="B372" s="18"/>
      <c r="C372" s="51"/>
      <c r="D372" s="51"/>
      <c r="E372" s="50"/>
      <c r="F372" s="51"/>
      <c r="G372" s="51"/>
      <c r="H372" s="4"/>
      <c r="I372" s="20"/>
      <c r="J372" s="18"/>
      <c r="K372" s="4"/>
      <c r="L372" s="51"/>
      <c r="M372" s="18"/>
      <c r="N372" s="51"/>
      <c r="O372" s="51"/>
      <c r="P372" s="51"/>
      <c r="Q372" s="51"/>
      <c r="R372" s="36"/>
      <c r="S372" s="79"/>
      <c r="T372" s="81" t="str">
        <f t="shared" si="202"/>
        <v/>
      </c>
      <c r="U372" s="79"/>
      <c r="V372" s="79"/>
      <c r="W372" s="91"/>
      <c r="X372" s="25">
        <f t="shared" si="203"/>
        <v>0</v>
      </c>
      <c r="Y372" s="25">
        <f t="shared" si="204"/>
        <v>0</v>
      </c>
      <c r="Z372" s="25" t="str">
        <f>IF(X372=1, "", IF(Y372&lt;SUM(Y373:$Y$500), "Empty Row", ""))</f>
        <v/>
      </c>
      <c r="AA372" s="25" t="str">
        <f t="shared" si="195"/>
        <v/>
      </c>
      <c r="AB372" s="25" t="str">
        <f t="shared" si="196"/>
        <v/>
      </c>
      <c r="AC372" s="38" t="str">
        <f t="shared" si="205"/>
        <v/>
      </c>
      <c r="AD372" s="38" t="str">
        <f t="shared" si="206"/>
        <v/>
      </c>
      <c r="AE372" s="38" t="str">
        <f t="shared" si="207"/>
        <v/>
      </c>
      <c r="AF372" s="38" t="str">
        <f t="shared" si="208"/>
        <v/>
      </c>
      <c r="AG372" s="38" t="str">
        <f t="shared" si="209"/>
        <v/>
      </c>
      <c r="AH372" s="26" t="str">
        <f t="shared" si="210"/>
        <v/>
      </c>
      <c r="AI372" s="25" t="str">
        <f t="shared" si="197"/>
        <v/>
      </c>
      <c r="AJ372" s="25" t="str">
        <f t="shared" si="198"/>
        <v/>
      </c>
      <c r="AK372" s="26" t="str">
        <f t="shared" si="211"/>
        <v/>
      </c>
      <c r="AL372" s="38" t="str">
        <f t="shared" si="212"/>
        <v/>
      </c>
      <c r="AM372" s="25" t="str">
        <f t="shared" si="199"/>
        <v/>
      </c>
      <c r="AN372" s="38" t="str">
        <f t="shared" si="213"/>
        <v/>
      </c>
      <c r="AO372" s="38" t="str">
        <f t="shared" si="214"/>
        <v/>
      </c>
      <c r="AP372" s="38" t="str">
        <f t="shared" si="215"/>
        <v/>
      </c>
      <c r="AQ372" s="38" t="str">
        <f t="shared" si="216"/>
        <v/>
      </c>
      <c r="AR372" s="25" t="str">
        <f t="shared" si="200"/>
        <v/>
      </c>
      <c r="AS372" s="25" t="str">
        <f t="shared" si="217"/>
        <v/>
      </c>
      <c r="AT372" s="25" t="str">
        <f t="shared" si="218"/>
        <v/>
      </c>
      <c r="AU372" s="25" t="str">
        <f t="shared" si="219"/>
        <v/>
      </c>
      <c r="AV372" s="60" t="str">
        <f t="shared" si="220"/>
        <v/>
      </c>
      <c r="AW372" s="61" t="str">
        <f t="shared" si="221"/>
        <v/>
      </c>
      <c r="AX372" s="56" t="str">
        <f t="shared" si="222"/>
        <v/>
      </c>
      <c r="AY372" s="61" t="str">
        <f t="shared" si="223"/>
        <v/>
      </c>
      <c r="AZ372" s="62" t="str">
        <f t="shared" si="224"/>
        <v/>
      </c>
      <c r="BA372" s="27" t="str">
        <f t="shared" si="225"/>
        <v/>
      </c>
      <c r="BB372" s="27" t="str">
        <f t="shared" si="226"/>
        <v/>
      </c>
      <c r="BC372" s="27" t="str">
        <f t="shared" si="227"/>
        <v/>
      </c>
      <c r="BD372" s="27" t="str">
        <f t="shared" si="228"/>
        <v/>
      </c>
      <c r="BE372" s="27" t="str">
        <f t="shared" si="229"/>
        <v/>
      </c>
      <c r="BF372" s="27" t="str">
        <f t="shared" si="230"/>
        <v/>
      </c>
      <c r="BG372" s="27" t="str">
        <f t="shared" si="231"/>
        <v/>
      </c>
      <c r="BH372" s="27" t="str">
        <f t="shared" si="232"/>
        <v/>
      </c>
      <c r="BI372" s="27" t="str">
        <f t="shared" si="233"/>
        <v/>
      </c>
      <c r="BJ372" s="27" t="str">
        <f t="shared" si="201"/>
        <v/>
      </c>
      <c r="BK372" s="79"/>
    </row>
    <row r="373" spans="1:63">
      <c r="A373" s="21"/>
      <c r="B373" s="18"/>
      <c r="C373" s="51"/>
      <c r="D373" s="51"/>
      <c r="E373" s="50"/>
      <c r="F373" s="51"/>
      <c r="G373" s="51"/>
      <c r="H373" s="4"/>
      <c r="I373" s="20"/>
      <c r="J373" s="18"/>
      <c r="K373" s="4"/>
      <c r="L373" s="51"/>
      <c r="M373" s="18"/>
      <c r="N373" s="51"/>
      <c r="O373" s="51"/>
      <c r="P373" s="51"/>
      <c r="Q373" s="51"/>
      <c r="R373" s="36"/>
      <c r="S373" s="79"/>
      <c r="T373" s="81" t="str">
        <f t="shared" si="202"/>
        <v/>
      </c>
      <c r="U373" s="79"/>
      <c r="V373" s="79"/>
      <c r="W373" s="91"/>
      <c r="X373" s="25">
        <f t="shared" si="203"/>
        <v>0</v>
      </c>
      <c r="Y373" s="25">
        <f t="shared" si="204"/>
        <v>0</v>
      </c>
      <c r="Z373" s="25" t="str">
        <f>IF(X373=1, "", IF(Y373&lt;SUM(Y374:$Y$500), "Empty Row", ""))</f>
        <v/>
      </c>
      <c r="AA373" s="25" t="str">
        <f t="shared" si="195"/>
        <v/>
      </c>
      <c r="AB373" s="25" t="str">
        <f t="shared" si="196"/>
        <v/>
      </c>
      <c r="AC373" s="38" t="str">
        <f t="shared" si="205"/>
        <v/>
      </c>
      <c r="AD373" s="38" t="str">
        <f t="shared" si="206"/>
        <v/>
      </c>
      <c r="AE373" s="38" t="str">
        <f t="shared" si="207"/>
        <v/>
      </c>
      <c r="AF373" s="38" t="str">
        <f t="shared" si="208"/>
        <v/>
      </c>
      <c r="AG373" s="38" t="str">
        <f t="shared" si="209"/>
        <v/>
      </c>
      <c r="AH373" s="26" t="str">
        <f t="shared" si="210"/>
        <v/>
      </c>
      <c r="AI373" s="25" t="str">
        <f t="shared" si="197"/>
        <v/>
      </c>
      <c r="AJ373" s="25" t="str">
        <f t="shared" si="198"/>
        <v/>
      </c>
      <c r="AK373" s="26" t="str">
        <f t="shared" si="211"/>
        <v/>
      </c>
      <c r="AL373" s="38" t="str">
        <f t="shared" si="212"/>
        <v/>
      </c>
      <c r="AM373" s="25" t="str">
        <f t="shared" si="199"/>
        <v/>
      </c>
      <c r="AN373" s="38" t="str">
        <f t="shared" si="213"/>
        <v/>
      </c>
      <c r="AO373" s="38" t="str">
        <f t="shared" si="214"/>
        <v/>
      </c>
      <c r="AP373" s="38" t="str">
        <f t="shared" si="215"/>
        <v/>
      </c>
      <c r="AQ373" s="38" t="str">
        <f t="shared" si="216"/>
        <v/>
      </c>
      <c r="AR373" s="25" t="str">
        <f t="shared" si="200"/>
        <v/>
      </c>
      <c r="AS373" s="25" t="str">
        <f t="shared" si="217"/>
        <v/>
      </c>
      <c r="AT373" s="25" t="str">
        <f t="shared" si="218"/>
        <v/>
      </c>
      <c r="AU373" s="25" t="str">
        <f t="shared" si="219"/>
        <v/>
      </c>
      <c r="AV373" s="60" t="str">
        <f t="shared" si="220"/>
        <v/>
      </c>
      <c r="AW373" s="61" t="str">
        <f t="shared" si="221"/>
        <v/>
      </c>
      <c r="AX373" s="56" t="str">
        <f t="shared" si="222"/>
        <v/>
      </c>
      <c r="AY373" s="61" t="str">
        <f t="shared" si="223"/>
        <v/>
      </c>
      <c r="AZ373" s="62" t="str">
        <f t="shared" si="224"/>
        <v/>
      </c>
      <c r="BA373" s="27" t="str">
        <f t="shared" si="225"/>
        <v/>
      </c>
      <c r="BB373" s="27" t="str">
        <f t="shared" si="226"/>
        <v/>
      </c>
      <c r="BC373" s="27" t="str">
        <f t="shared" si="227"/>
        <v/>
      </c>
      <c r="BD373" s="27" t="str">
        <f t="shared" si="228"/>
        <v/>
      </c>
      <c r="BE373" s="27" t="str">
        <f t="shared" si="229"/>
        <v/>
      </c>
      <c r="BF373" s="27" t="str">
        <f t="shared" si="230"/>
        <v/>
      </c>
      <c r="BG373" s="27" t="str">
        <f t="shared" si="231"/>
        <v/>
      </c>
      <c r="BH373" s="27" t="str">
        <f t="shared" si="232"/>
        <v/>
      </c>
      <c r="BI373" s="27" t="str">
        <f t="shared" si="233"/>
        <v/>
      </c>
      <c r="BJ373" s="27" t="str">
        <f t="shared" si="201"/>
        <v/>
      </c>
      <c r="BK373" s="79"/>
    </row>
    <row r="374" spans="1:63">
      <c r="A374" s="21"/>
      <c r="B374" s="18"/>
      <c r="C374" s="51"/>
      <c r="D374" s="51"/>
      <c r="E374" s="50"/>
      <c r="F374" s="51"/>
      <c r="G374" s="51"/>
      <c r="H374" s="4"/>
      <c r="I374" s="20"/>
      <c r="J374" s="18"/>
      <c r="K374" s="4"/>
      <c r="L374" s="51"/>
      <c r="M374" s="18"/>
      <c r="N374" s="51"/>
      <c r="O374" s="51"/>
      <c r="P374" s="51"/>
      <c r="Q374" s="51"/>
      <c r="R374" s="36"/>
      <c r="S374" s="79"/>
      <c r="T374" s="81" t="str">
        <f t="shared" si="202"/>
        <v/>
      </c>
      <c r="U374" s="79"/>
      <c r="V374" s="79"/>
      <c r="W374" s="91"/>
      <c r="X374" s="25">
        <f t="shared" si="203"/>
        <v>0</v>
      </c>
      <c r="Y374" s="25">
        <f t="shared" si="204"/>
        <v>0</v>
      </c>
      <c r="Z374" s="25" t="str">
        <f>IF(X374=1, "", IF(Y374&lt;SUM(Y375:$Y$500), "Empty Row", ""))</f>
        <v/>
      </c>
      <c r="AA374" s="25" t="str">
        <f t="shared" si="195"/>
        <v/>
      </c>
      <c r="AB374" s="25" t="str">
        <f t="shared" si="196"/>
        <v/>
      </c>
      <c r="AC374" s="38" t="str">
        <f t="shared" si="205"/>
        <v/>
      </c>
      <c r="AD374" s="38" t="str">
        <f t="shared" si="206"/>
        <v/>
      </c>
      <c r="AE374" s="38" t="str">
        <f t="shared" si="207"/>
        <v/>
      </c>
      <c r="AF374" s="38" t="str">
        <f t="shared" si="208"/>
        <v/>
      </c>
      <c r="AG374" s="38" t="str">
        <f t="shared" si="209"/>
        <v/>
      </c>
      <c r="AH374" s="26" t="str">
        <f t="shared" si="210"/>
        <v/>
      </c>
      <c r="AI374" s="25" t="str">
        <f t="shared" si="197"/>
        <v/>
      </c>
      <c r="AJ374" s="25" t="str">
        <f t="shared" si="198"/>
        <v/>
      </c>
      <c r="AK374" s="26" t="str">
        <f t="shared" si="211"/>
        <v/>
      </c>
      <c r="AL374" s="38" t="str">
        <f t="shared" si="212"/>
        <v/>
      </c>
      <c r="AM374" s="25" t="str">
        <f t="shared" si="199"/>
        <v/>
      </c>
      <c r="AN374" s="38" t="str">
        <f t="shared" si="213"/>
        <v/>
      </c>
      <c r="AO374" s="38" t="str">
        <f t="shared" si="214"/>
        <v/>
      </c>
      <c r="AP374" s="38" t="str">
        <f t="shared" si="215"/>
        <v/>
      </c>
      <c r="AQ374" s="38" t="str">
        <f t="shared" si="216"/>
        <v/>
      </c>
      <c r="AR374" s="25" t="str">
        <f t="shared" si="200"/>
        <v/>
      </c>
      <c r="AS374" s="25" t="str">
        <f t="shared" si="217"/>
        <v/>
      </c>
      <c r="AT374" s="25" t="str">
        <f t="shared" si="218"/>
        <v/>
      </c>
      <c r="AU374" s="25" t="str">
        <f t="shared" si="219"/>
        <v/>
      </c>
      <c r="AV374" s="60" t="str">
        <f t="shared" si="220"/>
        <v/>
      </c>
      <c r="AW374" s="61" t="str">
        <f t="shared" si="221"/>
        <v/>
      </c>
      <c r="AX374" s="56" t="str">
        <f t="shared" si="222"/>
        <v/>
      </c>
      <c r="AY374" s="61" t="str">
        <f t="shared" si="223"/>
        <v/>
      </c>
      <c r="AZ374" s="62" t="str">
        <f t="shared" si="224"/>
        <v/>
      </c>
      <c r="BA374" s="27" t="str">
        <f t="shared" si="225"/>
        <v/>
      </c>
      <c r="BB374" s="27" t="str">
        <f t="shared" si="226"/>
        <v/>
      </c>
      <c r="BC374" s="27" t="str">
        <f t="shared" si="227"/>
        <v/>
      </c>
      <c r="BD374" s="27" t="str">
        <f t="shared" si="228"/>
        <v/>
      </c>
      <c r="BE374" s="27" t="str">
        <f t="shared" si="229"/>
        <v/>
      </c>
      <c r="BF374" s="27" t="str">
        <f t="shared" si="230"/>
        <v/>
      </c>
      <c r="BG374" s="27" t="str">
        <f t="shared" si="231"/>
        <v/>
      </c>
      <c r="BH374" s="27" t="str">
        <f t="shared" si="232"/>
        <v/>
      </c>
      <c r="BI374" s="27" t="str">
        <f t="shared" si="233"/>
        <v/>
      </c>
      <c r="BJ374" s="27" t="str">
        <f t="shared" si="201"/>
        <v/>
      </c>
      <c r="BK374" s="79"/>
    </row>
    <row r="375" spans="1:63">
      <c r="A375" s="21"/>
      <c r="B375" s="18"/>
      <c r="C375" s="51"/>
      <c r="D375" s="51"/>
      <c r="E375" s="50"/>
      <c r="F375" s="51"/>
      <c r="G375" s="51"/>
      <c r="H375" s="4"/>
      <c r="I375" s="20"/>
      <c r="J375" s="18"/>
      <c r="K375" s="4"/>
      <c r="L375" s="51"/>
      <c r="M375" s="18"/>
      <c r="N375" s="51"/>
      <c r="O375" s="51"/>
      <c r="P375" s="51"/>
      <c r="Q375" s="51"/>
      <c r="R375" s="36"/>
      <c r="S375" s="79"/>
      <c r="T375" s="81" t="str">
        <f t="shared" si="202"/>
        <v/>
      </c>
      <c r="U375" s="79"/>
      <c r="V375" s="79"/>
      <c r="W375" s="91"/>
      <c r="X375" s="25">
        <f t="shared" si="203"/>
        <v>0</v>
      </c>
      <c r="Y375" s="25">
        <f t="shared" si="204"/>
        <v>0</v>
      </c>
      <c r="Z375" s="25" t="str">
        <f>IF(X375=1, "", IF(Y375&lt;SUM(Y376:$Y$500), "Empty Row", ""))</f>
        <v/>
      </c>
      <c r="AA375" s="25" t="str">
        <f t="shared" si="195"/>
        <v/>
      </c>
      <c r="AB375" s="25" t="str">
        <f t="shared" si="196"/>
        <v/>
      </c>
      <c r="AC375" s="38" t="str">
        <f t="shared" si="205"/>
        <v/>
      </c>
      <c r="AD375" s="38" t="str">
        <f t="shared" si="206"/>
        <v/>
      </c>
      <c r="AE375" s="38" t="str">
        <f t="shared" si="207"/>
        <v/>
      </c>
      <c r="AF375" s="38" t="str">
        <f t="shared" si="208"/>
        <v/>
      </c>
      <c r="AG375" s="38" t="str">
        <f t="shared" si="209"/>
        <v/>
      </c>
      <c r="AH375" s="26" t="str">
        <f t="shared" si="210"/>
        <v/>
      </c>
      <c r="AI375" s="25" t="str">
        <f t="shared" si="197"/>
        <v/>
      </c>
      <c r="AJ375" s="25" t="str">
        <f t="shared" si="198"/>
        <v/>
      </c>
      <c r="AK375" s="26" t="str">
        <f t="shared" si="211"/>
        <v/>
      </c>
      <c r="AL375" s="38" t="str">
        <f t="shared" si="212"/>
        <v/>
      </c>
      <c r="AM375" s="25" t="str">
        <f t="shared" si="199"/>
        <v/>
      </c>
      <c r="AN375" s="38" t="str">
        <f t="shared" si="213"/>
        <v/>
      </c>
      <c r="AO375" s="38" t="str">
        <f t="shared" si="214"/>
        <v/>
      </c>
      <c r="AP375" s="38" t="str">
        <f t="shared" si="215"/>
        <v/>
      </c>
      <c r="AQ375" s="38" t="str">
        <f t="shared" si="216"/>
        <v/>
      </c>
      <c r="AR375" s="25" t="str">
        <f t="shared" si="200"/>
        <v/>
      </c>
      <c r="AS375" s="25" t="str">
        <f t="shared" si="217"/>
        <v/>
      </c>
      <c r="AT375" s="25" t="str">
        <f t="shared" si="218"/>
        <v/>
      </c>
      <c r="AU375" s="25" t="str">
        <f t="shared" si="219"/>
        <v/>
      </c>
      <c r="AV375" s="60" t="str">
        <f t="shared" si="220"/>
        <v/>
      </c>
      <c r="AW375" s="61" t="str">
        <f t="shared" si="221"/>
        <v/>
      </c>
      <c r="AX375" s="56" t="str">
        <f t="shared" si="222"/>
        <v/>
      </c>
      <c r="AY375" s="61" t="str">
        <f t="shared" si="223"/>
        <v/>
      </c>
      <c r="AZ375" s="62" t="str">
        <f t="shared" si="224"/>
        <v/>
      </c>
      <c r="BA375" s="27" t="str">
        <f t="shared" si="225"/>
        <v/>
      </c>
      <c r="BB375" s="27" t="str">
        <f t="shared" si="226"/>
        <v/>
      </c>
      <c r="BC375" s="27" t="str">
        <f t="shared" si="227"/>
        <v/>
      </c>
      <c r="BD375" s="27" t="str">
        <f t="shared" si="228"/>
        <v/>
      </c>
      <c r="BE375" s="27" t="str">
        <f t="shared" si="229"/>
        <v/>
      </c>
      <c r="BF375" s="27" t="str">
        <f t="shared" si="230"/>
        <v/>
      </c>
      <c r="BG375" s="27" t="str">
        <f t="shared" si="231"/>
        <v/>
      </c>
      <c r="BH375" s="27" t="str">
        <f t="shared" si="232"/>
        <v/>
      </c>
      <c r="BI375" s="27" t="str">
        <f t="shared" si="233"/>
        <v/>
      </c>
      <c r="BJ375" s="27" t="str">
        <f t="shared" si="201"/>
        <v/>
      </c>
      <c r="BK375" s="79"/>
    </row>
    <row r="376" spans="1:63">
      <c r="A376" s="21"/>
      <c r="B376" s="18"/>
      <c r="C376" s="51"/>
      <c r="D376" s="51"/>
      <c r="E376" s="50"/>
      <c r="F376" s="51"/>
      <c r="G376" s="51"/>
      <c r="H376" s="4"/>
      <c r="I376" s="20"/>
      <c r="J376" s="18"/>
      <c r="K376" s="4"/>
      <c r="L376" s="51"/>
      <c r="M376" s="18"/>
      <c r="N376" s="51"/>
      <c r="O376" s="51"/>
      <c r="P376" s="51"/>
      <c r="Q376" s="51"/>
      <c r="R376" s="36"/>
      <c r="S376" s="79"/>
      <c r="T376" s="81" t="str">
        <f t="shared" si="202"/>
        <v/>
      </c>
      <c r="U376" s="79"/>
      <c r="V376" s="79"/>
      <c r="W376" s="91"/>
      <c r="X376" s="25">
        <f t="shared" si="203"/>
        <v>0</v>
      </c>
      <c r="Y376" s="25">
        <f t="shared" si="204"/>
        <v>0</v>
      </c>
      <c r="Z376" s="25" t="str">
        <f>IF(X376=1, "", IF(Y376&lt;SUM(Y377:$Y$500), "Empty Row", ""))</f>
        <v/>
      </c>
      <c r="AA376" s="25" t="str">
        <f t="shared" si="195"/>
        <v/>
      </c>
      <c r="AB376" s="25" t="str">
        <f t="shared" si="196"/>
        <v/>
      </c>
      <c r="AC376" s="38" t="str">
        <f t="shared" si="205"/>
        <v/>
      </c>
      <c r="AD376" s="38" t="str">
        <f t="shared" si="206"/>
        <v/>
      </c>
      <c r="AE376" s="38" t="str">
        <f t="shared" si="207"/>
        <v/>
      </c>
      <c r="AF376" s="38" t="str">
        <f t="shared" si="208"/>
        <v/>
      </c>
      <c r="AG376" s="38" t="str">
        <f t="shared" si="209"/>
        <v/>
      </c>
      <c r="AH376" s="26" t="str">
        <f t="shared" si="210"/>
        <v/>
      </c>
      <c r="AI376" s="25" t="str">
        <f t="shared" si="197"/>
        <v/>
      </c>
      <c r="AJ376" s="25" t="str">
        <f t="shared" si="198"/>
        <v/>
      </c>
      <c r="AK376" s="26" t="str">
        <f t="shared" si="211"/>
        <v/>
      </c>
      <c r="AL376" s="38" t="str">
        <f t="shared" si="212"/>
        <v/>
      </c>
      <c r="AM376" s="25" t="str">
        <f t="shared" si="199"/>
        <v/>
      </c>
      <c r="AN376" s="38" t="str">
        <f t="shared" si="213"/>
        <v/>
      </c>
      <c r="AO376" s="38" t="str">
        <f t="shared" si="214"/>
        <v/>
      </c>
      <c r="AP376" s="38" t="str">
        <f t="shared" si="215"/>
        <v/>
      </c>
      <c r="AQ376" s="38" t="str">
        <f t="shared" si="216"/>
        <v/>
      </c>
      <c r="AR376" s="25" t="str">
        <f t="shared" si="200"/>
        <v/>
      </c>
      <c r="AS376" s="25" t="str">
        <f t="shared" si="217"/>
        <v/>
      </c>
      <c r="AT376" s="25" t="str">
        <f t="shared" si="218"/>
        <v/>
      </c>
      <c r="AU376" s="25" t="str">
        <f t="shared" si="219"/>
        <v/>
      </c>
      <c r="AV376" s="60" t="str">
        <f t="shared" si="220"/>
        <v/>
      </c>
      <c r="AW376" s="61" t="str">
        <f t="shared" si="221"/>
        <v/>
      </c>
      <c r="AX376" s="56" t="str">
        <f t="shared" si="222"/>
        <v/>
      </c>
      <c r="AY376" s="61" t="str">
        <f t="shared" si="223"/>
        <v/>
      </c>
      <c r="AZ376" s="62" t="str">
        <f t="shared" si="224"/>
        <v/>
      </c>
      <c r="BA376" s="27" t="str">
        <f t="shared" si="225"/>
        <v/>
      </c>
      <c r="BB376" s="27" t="str">
        <f t="shared" si="226"/>
        <v/>
      </c>
      <c r="BC376" s="27" t="str">
        <f t="shared" si="227"/>
        <v/>
      </c>
      <c r="BD376" s="27" t="str">
        <f t="shared" si="228"/>
        <v/>
      </c>
      <c r="BE376" s="27" t="str">
        <f t="shared" si="229"/>
        <v/>
      </c>
      <c r="BF376" s="27" t="str">
        <f t="shared" si="230"/>
        <v/>
      </c>
      <c r="BG376" s="27" t="str">
        <f t="shared" si="231"/>
        <v/>
      </c>
      <c r="BH376" s="27" t="str">
        <f t="shared" si="232"/>
        <v/>
      </c>
      <c r="BI376" s="27" t="str">
        <f t="shared" si="233"/>
        <v/>
      </c>
      <c r="BJ376" s="27" t="str">
        <f t="shared" si="201"/>
        <v/>
      </c>
      <c r="BK376" s="79"/>
    </row>
    <row r="377" spans="1:63">
      <c r="A377" s="21"/>
      <c r="B377" s="18"/>
      <c r="C377" s="51"/>
      <c r="D377" s="51"/>
      <c r="E377" s="50"/>
      <c r="F377" s="51"/>
      <c r="G377" s="51"/>
      <c r="H377" s="4"/>
      <c r="I377" s="20"/>
      <c r="J377" s="18"/>
      <c r="K377" s="4"/>
      <c r="L377" s="51"/>
      <c r="M377" s="18"/>
      <c r="N377" s="51"/>
      <c r="O377" s="51"/>
      <c r="P377" s="51"/>
      <c r="Q377" s="51"/>
      <c r="R377" s="36"/>
      <c r="S377" s="79"/>
      <c r="T377" s="81" t="str">
        <f t="shared" si="202"/>
        <v/>
      </c>
      <c r="U377" s="79"/>
      <c r="V377" s="79"/>
      <c r="W377" s="91"/>
      <c r="X377" s="25">
        <f t="shared" si="203"/>
        <v>0</v>
      </c>
      <c r="Y377" s="25">
        <f t="shared" si="204"/>
        <v>0</v>
      </c>
      <c r="Z377" s="25" t="str">
        <f>IF(X377=1, "", IF(Y377&lt;SUM(Y378:$Y$500), "Empty Row", ""))</f>
        <v/>
      </c>
      <c r="AA377" s="25" t="str">
        <f t="shared" si="195"/>
        <v/>
      </c>
      <c r="AB377" s="25" t="str">
        <f t="shared" si="196"/>
        <v/>
      </c>
      <c r="AC377" s="38" t="str">
        <f t="shared" si="205"/>
        <v/>
      </c>
      <c r="AD377" s="38" t="str">
        <f t="shared" si="206"/>
        <v/>
      </c>
      <c r="AE377" s="38" t="str">
        <f t="shared" si="207"/>
        <v/>
      </c>
      <c r="AF377" s="38" t="str">
        <f t="shared" si="208"/>
        <v/>
      </c>
      <c r="AG377" s="38" t="str">
        <f t="shared" si="209"/>
        <v/>
      </c>
      <c r="AH377" s="26" t="str">
        <f t="shared" si="210"/>
        <v/>
      </c>
      <c r="AI377" s="25" t="str">
        <f t="shared" si="197"/>
        <v/>
      </c>
      <c r="AJ377" s="25" t="str">
        <f t="shared" si="198"/>
        <v/>
      </c>
      <c r="AK377" s="26" t="str">
        <f t="shared" si="211"/>
        <v/>
      </c>
      <c r="AL377" s="38" t="str">
        <f t="shared" si="212"/>
        <v/>
      </c>
      <c r="AM377" s="25" t="str">
        <f t="shared" si="199"/>
        <v/>
      </c>
      <c r="AN377" s="38" t="str">
        <f t="shared" si="213"/>
        <v/>
      </c>
      <c r="AO377" s="38" t="str">
        <f t="shared" si="214"/>
        <v/>
      </c>
      <c r="AP377" s="38" t="str">
        <f t="shared" si="215"/>
        <v/>
      </c>
      <c r="AQ377" s="38" t="str">
        <f t="shared" si="216"/>
        <v/>
      </c>
      <c r="AR377" s="25" t="str">
        <f t="shared" si="200"/>
        <v/>
      </c>
      <c r="AS377" s="25" t="str">
        <f t="shared" si="217"/>
        <v/>
      </c>
      <c r="AT377" s="25" t="str">
        <f t="shared" si="218"/>
        <v/>
      </c>
      <c r="AU377" s="25" t="str">
        <f t="shared" si="219"/>
        <v/>
      </c>
      <c r="AV377" s="60" t="str">
        <f t="shared" si="220"/>
        <v/>
      </c>
      <c r="AW377" s="61" t="str">
        <f t="shared" si="221"/>
        <v/>
      </c>
      <c r="AX377" s="56" t="str">
        <f t="shared" si="222"/>
        <v/>
      </c>
      <c r="AY377" s="61" t="str">
        <f t="shared" si="223"/>
        <v/>
      </c>
      <c r="AZ377" s="62" t="str">
        <f t="shared" si="224"/>
        <v/>
      </c>
      <c r="BA377" s="27" t="str">
        <f t="shared" si="225"/>
        <v/>
      </c>
      <c r="BB377" s="27" t="str">
        <f t="shared" si="226"/>
        <v/>
      </c>
      <c r="BC377" s="27" t="str">
        <f t="shared" si="227"/>
        <v/>
      </c>
      <c r="BD377" s="27" t="str">
        <f t="shared" si="228"/>
        <v/>
      </c>
      <c r="BE377" s="27" t="str">
        <f t="shared" si="229"/>
        <v/>
      </c>
      <c r="BF377" s="27" t="str">
        <f t="shared" si="230"/>
        <v/>
      </c>
      <c r="BG377" s="27" t="str">
        <f t="shared" si="231"/>
        <v/>
      </c>
      <c r="BH377" s="27" t="str">
        <f t="shared" si="232"/>
        <v/>
      </c>
      <c r="BI377" s="27" t="str">
        <f t="shared" si="233"/>
        <v/>
      </c>
      <c r="BJ377" s="27" t="str">
        <f t="shared" si="201"/>
        <v/>
      </c>
      <c r="BK377" s="79"/>
    </row>
    <row r="378" spans="1:63">
      <c r="A378" s="21"/>
      <c r="B378" s="18"/>
      <c r="C378" s="51"/>
      <c r="D378" s="51"/>
      <c r="E378" s="50"/>
      <c r="F378" s="51"/>
      <c r="G378" s="51"/>
      <c r="H378" s="4"/>
      <c r="I378" s="20"/>
      <c r="J378" s="18"/>
      <c r="K378" s="4"/>
      <c r="L378" s="51"/>
      <c r="M378" s="18"/>
      <c r="N378" s="51"/>
      <c r="O378" s="51"/>
      <c r="P378" s="51"/>
      <c r="Q378" s="51"/>
      <c r="R378" s="36"/>
      <c r="S378" s="79"/>
      <c r="T378" s="81" t="str">
        <f t="shared" si="202"/>
        <v/>
      </c>
      <c r="U378" s="79"/>
      <c r="V378" s="79"/>
      <c r="W378" s="91"/>
      <c r="X378" s="25">
        <f t="shared" si="203"/>
        <v>0</v>
      </c>
      <c r="Y378" s="25">
        <f t="shared" si="204"/>
        <v>0</v>
      </c>
      <c r="Z378" s="25" t="str">
        <f>IF(X378=1, "", IF(Y378&lt;SUM(Y379:$Y$500), "Empty Row", ""))</f>
        <v/>
      </c>
      <c r="AA378" s="25" t="str">
        <f t="shared" si="195"/>
        <v/>
      </c>
      <c r="AB378" s="25" t="str">
        <f t="shared" si="196"/>
        <v/>
      </c>
      <c r="AC378" s="38" t="str">
        <f t="shared" si="205"/>
        <v/>
      </c>
      <c r="AD378" s="38" t="str">
        <f t="shared" si="206"/>
        <v/>
      </c>
      <c r="AE378" s="38" t="str">
        <f t="shared" si="207"/>
        <v/>
      </c>
      <c r="AF378" s="38" t="str">
        <f t="shared" si="208"/>
        <v/>
      </c>
      <c r="AG378" s="38" t="str">
        <f t="shared" si="209"/>
        <v/>
      </c>
      <c r="AH378" s="26" t="str">
        <f t="shared" si="210"/>
        <v/>
      </c>
      <c r="AI378" s="25" t="str">
        <f t="shared" si="197"/>
        <v/>
      </c>
      <c r="AJ378" s="25" t="str">
        <f t="shared" si="198"/>
        <v/>
      </c>
      <c r="AK378" s="26" t="str">
        <f t="shared" si="211"/>
        <v/>
      </c>
      <c r="AL378" s="38" t="str">
        <f t="shared" si="212"/>
        <v/>
      </c>
      <c r="AM378" s="25" t="str">
        <f t="shared" si="199"/>
        <v/>
      </c>
      <c r="AN378" s="38" t="str">
        <f t="shared" si="213"/>
        <v/>
      </c>
      <c r="AO378" s="38" t="str">
        <f t="shared" si="214"/>
        <v/>
      </c>
      <c r="AP378" s="38" t="str">
        <f t="shared" si="215"/>
        <v/>
      </c>
      <c r="AQ378" s="38" t="str">
        <f t="shared" si="216"/>
        <v/>
      </c>
      <c r="AR378" s="25" t="str">
        <f t="shared" si="200"/>
        <v/>
      </c>
      <c r="AS378" s="25" t="str">
        <f t="shared" si="217"/>
        <v/>
      </c>
      <c r="AT378" s="25" t="str">
        <f t="shared" si="218"/>
        <v/>
      </c>
      <c r="AU378" s="25" t="str">
        <f t="shared" si="219"/>
        <v/>
      </c>
      <c r="AV378" s="60" t="str">
        <f t="shared" si="220"/>
        <v/>
      </c>
      <c r="AW378" s="61" t="str">
        <f t="shared" si="221"/>
        <v/>
      </c>
      <c r="AX378" s="56" t="str">
        <f t="shared" si="222"/>
        <v/>
      </c>
      <c r="AY378" s="61" t="str">
        <f t="shared" si="223"/>
        <v/>
      </c>
      <c r="AZ378" s="62" t="str">
        <f t="shared" si="224"/>
        <v/>
      </c>
      <c r="BA378" s="27" t="str">
        <f t="shared" si="225"/>
        <v/>
      </c>
      <c r="BB378" s="27" t="str">
        <f t="shared" si="226"/>
        <v/>
      </c>
      <c r="BC378" s="27" t="str">
        <f t="shared" si="227"/>
        <v/>
      </c>
      <c r="BD378" s="27" t="str">
        <f t="shared" si="228"/>
        <v/>
      </c>
      <c r="BE378" s="27" t="str">
        <f t="shared" si="229"/>
        <v/>
      </c>
      <c r="BF378" s="27" t="str">
        <f t="shared" si="230"/>
        <v/>
      </c>
      <c r="BG378" s="27" t="str">
        <f t="shared" si="231"/>
        <v/>
      </c>
      <c r="BH378" s="27" t="str">
        <f t="shared" si="232"/>
        <v/>
      </c>
      <c r="BI378" s="27" t="str">
        <f t="shared" si="233"/>
        <v/>
      </c>
      <c r="BJ378" s="27" t="str">
        <f t="shared" si="201"/>
        <v/>
      </c>
      <c r="BK378" s="79"/>
    </row>
    <row r="379" spans="1:63">
      <c r="A379" s="21"/>
      <c r="B379" s="18"/>
      <c r="C379" s="51"/>
      <c r="D379" s="51"/>
      <c r="E379" s="50"/>
      <c r="F379" s="51"/>
      <c r="G379" s="51"/>
      <c r="H379" s="4"/>
      <c r="I379" s="20"/>
      <c r="J379" s="18"/>
      <c r="K379" s="4"/>
      <c r="L379" s="51"/>
      <c r="M379" s="18"/>
      <c r="N379" s="51"/>
      <c r="O379" s="51"/>
      <c r="P379" s="51"/>
      <c r="Q379" s="51"/>
      <c r="R379" s="36"/>
      <c r="S379" s="79"/>
      <c r="T379" s="81" t="str">
        <f t="shared" si="202"/>
        <v/>
      </c>
      <c r="U379" s="79"/>
      <c r="V379" s="79"/>
      <c r="W379" s="91"/>
      <c r="X379" s="25">
        <f t="shared" si="203"/>
        <v>0</v>
      </c>
      <c r="Y379" s="25">
        <f t="shared" si="204"/>
        <v>0</v>
      </c>
      <c r="Z379" s="25" t="str">
        <f>IF(X379=1, "", IF(Y379&lt;SUM(Y380:$Y$500), "Empty Row", ""))</f>
        <v/>
      </c>
      <c r="AA379" s="25" t="str">
        <f t="shared" si="195"/>
        <v/>
      </c>
      <c r="AB379" s="25" t="str">
        <f t="shared" si="196"/>
        <v/>
      </c>
      <c r="AC379" s="38" t="str">
        <f t="shared" si="205"/>
        <v/>
      </c>
      <c r="AD379" s="38" t="str">
        <f t="shared" si="206"/>
        <v/>
      </c>
      <c r="AE379" s="38" t="str">
        <f t="shared" si="207"/>
        <v/>
      </c>
      <c r="AF379" s="38" t="str">
        <f t="shared" si="208"/>
        <v/>
      </c>
      <c r="AG379" s="38" t="str">
        <f t="shared" si="209"/>
        <v/>
      </c>
      <c r="AH379" s="26" t="str">
        <f t="shared" si="210"/>
        <v/>
      </c>
      <c r="AI379" s="25" t="str">
        <f t="shared" si="197"/>
        <v/>
      </c>
      <c r="AJ379" s="25" t="str">
        <f t="shared" si="198"/>
        <v/>
      </c>
      <c r="AK379" s="26" t="str">
        <f t="shared" si="211"/>
        <v/>
      </c>
      <c r="AL379" s="38" t="str">
        <f t="shared" si="212"/>
        <v/>
      </c>
      <c r="AM379" s="25" t="str">
        <f t="shared" si="199"/>
        <v/>
      </c>
      <c r="AN379" s="38" t="str">
        <f t="shared" si="213"/>
        <v/>
      </c>
      <c r="AO379" s="38" t="str">
        <f t="shared" si="214"/>
        <v/>
      </c>
      <c r="AP379" s="38" t="str">
        <f t="shared" si="215"/>
        <v/>
      </c>
      <c r="AQ379" s="38" t="str">
        <f t="shared" si="216"/>
        <v/>
      </c>
      <c r="AR379" s="25" t="str">
        <f t="shared" si="200"/>
        <v/>
      </c>
      <c r="AS379" s="25" t="str">
        <f t="shared" si="217"/>
        <v/>
      </c>
      <c r="AT379" s="25" t="str">
        <f t="shared" si="218"/>
        <v/>
      </c>
      <c r="AU379" s="25" t="str">
        <f t="shared" si="219"/>
        <v/>
      </c>
      <c r="AV379" s="60" t="str">
        <f t="shared" si="220"/>
        <v/>
      </c>
      <c r="AW379" s="61" t="str">
        <f t="shared" si="221"/>
        <v/>
      </c>
      <c r="AX379" s="56" t="str">
        <f t="shared" si="222"/>
        <v/>
      </c>
      <c r="AY379" s="61" t="str">
        <f t="shared" si="223"/>
        <v/>
      </c>
      <c r="AZ379" s="62" t="str">
        <f t="shared" si="224"/>
        <v/>
      </c>
      <c r="BA379" s="27" t="str">
        <f t="shared" si="225"/>
        <v/>
      </c>
      <c r="BB379" s="27" t="str">
        <f t="shared" si="226"/>
        <v/>
      </c>
      <c r="BC379" s="27" t="str">
        <f t="shared" si="227"/>
        <v/>
      </c>
      <c r="BD379" s="27" t="str">
        <f t="shared" si="228"/>
        <v/>
      </c>
      <c r="BE379" s="27" t="str">
        <f t="shared" si="229"/>
        <v/>
      </c>
      <c r="BF379" s="27" t="str">
        <f t="shared" si="230"/>
        <v/>
      </c>
      <c r="BG379" s="27" t="str">
        <f t="shared" si="231"/>
        <v/>
      </c>
      <c r="BH379" s="27" t="str">
        <f t="shared" si="232"/>
        <v/>
      </c>
      <c r="BI379" s="27" t="str">
        <f t="shared" si="233"/>
        <v/>
      </c>
      <c r="BJ379" s="27" t="str">
        <f t="shared" si="201"/>
        <v/>
      </c>
      <c r="BK379" s="79"/>
    </row>
    <row r="380" spans="1:63">
      <c r="A380" s="21"/>
      <c r="B380" s="18"/>
      <c r="C380" s="51"/>
      <c r="D380" s="51"/>
      <c r="E380" s="50"/>
      <c r="F380" s="51"/>
      <c r="G380" s="51"/>
      <c r="H380" s="4"/>
      <c r="I380" s="20"/>
      <c r="J380" s="18"/>
      <c r="K380" s="4"/>
      <c r="L380" s="51"/>
      <c r="M380" s="18"/>
      <c r="N380" s="51"/>
      <c r="O380" s="51"/>
      <c r="P380" s="51"/>
      <c r="Q380" s="51"/>
      <c r="R380" s="36"/>
      <c r="S380" s="79"/>
      <c r="T380" s="81" t="str">
        <f t="shared" si="202"/>
        <v/>
      </c>
      <c r="U380" s="79"/>
      <c r="V380" s="79"/>
      <c r="W380" s="91"/>
      <c r="X380" s="25">
        <f t="shared" si="203"/>
        <v>0</v>
      </c>
      <c r="Y380" s="25">
        <f t="shared" si="204"/>
        <v>0</v>
      </c>
      <c r="Z380" s="25" t="str">
        <f>IF(X380=1, "", IF(Y380&lt;SUM(Y381:$Y$500), "Empty Row", ""))</f>
        <v/>
      </c>
      <c r="AA380" s="25" t="str">
        <f t="shared" si="195"/>
        <v/>
      </c>
      <c r="AB380" s="25" t="str">
        <f t="shared" si="196"/>
        <v/>
      </c>
      <c r="AC380" s="38" t="str">
        <f t="shared" si="205"/>
        <v/>
      </c>
      <c r="AD380" s="38" t="str">
        <f t="shared" si="206"/>
        <v/>
      </c>
      <c r="AE380" s="38" t="str">
        <f t="shared" si="207"/>
        <v/>
      </c>
      <c r="AF380" s="38" t="str">
        <f t="shared" si="208"/>
        <v/>
      </c>
      <c r="AG380" s="38" t="str">
        <f t="shared" si="209"/>
        <v/>
      </c>
      <c r="AH380" s="26" t="str">
        <f t="shared" si="210"/>
        <v/>
      </c>
      <c r="AI380" s="25" t="str">
        <f t="shared" si="197"/>
        <v/>
      </c>
      <c r="AJ380" s="25" t="str">
        <f t="shared" si="198"/>
        <v/>
      </c>
      <c r="AK380" s="26" t="str">
        <f t="shared" si="211"/>
        <v/>
      </c>
      <c r="AL380" s="38" t="str">
        <f t="shared" si="212"/>
        <v/>
      </c>
      <c r="AM380" s="25" t="str">
        <f t="shared" si="199"/>
        <v/>
      </c>
      <c r="AN380" s="38" t="str">
        <f t="shared" si="213"/>
        <v/>
      </c>
      <c r="AO380" s="38" t="str">
        <f t="shared" si="214"/>
        <v/>
      </c>
      <c r="AP380" s="38" t="str">
        <f t="shared" si="215"/>
        <v/>
      </c>
      <c r="AQ380" s="38" t="str">
        <f t="shared" si="216"/>
        <v/>
      </c>
      <c r="AR380" s="25" t="str">
        <f t="shared" si="200"/>
        <v/>
      </c>
      <c r="AS380" s="25" t="str">
        <f t="shared" si="217"/>
        <v/>
      </c>
      <c r="AT380" s="25" t="str">
        <f t="shared" si="218"/>
        <v/>
      </c>
      <c r="AU380" s="25" t="str">
        <f t="shared" si="219"/>
        <v/>
      </c>
      <c r="AV380" s="60" t="str">
        <f t="shared" si="220"/>
        <v/>
      </c>
      <c r="AW380" s="61" t="str">
        <f t="shared" si="221"/>
        <v/>
      </c>
      <c r="AX380" s="56" t="str">
        <f t="shared" si="222"/>
        <v/>
      </c>
      <c r="AY380" s="61" t="str">
        <f t="shared" si="223"/>
        <v/>
      </c>
      <c r="AZ380" s="62" t="str">
        <f t="shared" si="224"/>
        <v/>
      </c>
      <c r="BA380" s="27" t="str">
        <f t="shared" si="225"/>
        <v/>
      </c>
      <c r="BB380" s="27" t="str">
        <f t="shared" si="226"/>
        <v/>
      </c>
      <c r="BC380" s="27" t="str">
        <f t="shared" si="227"/>
        <v/>
      </c>
      <c r="BD380" s="27" t="str">
        <f t="shared" si="228"/>
        <v/>
      </c>
      <c r="BE380" s="27" t="str">
        <f t="shared" si="229"/>
        <v/>
      </c>
      <c r="BF380" s="27" t="str">
        <f t="shared" si="230"/>
        <v/>
      </c>
      <c r="BG380" s="27" t="str">
        <f t="shared" si="231"/>
        <v/>
      </c>
      <c r="BH380" s="27" t="str">
        <f t="shared" si="232"/>
        <v/>
      </c>
      <c r="BI380" s="27" t="str">
        <f t="shared" si="233"/>
        <v/>
      </c>
      <c r="BJ380" s="27" t="str">
        <f t="shared" si="201"/>
        <v/>
      </c>
      <c r="BK380" s="79"/>
    </row>
    <row r="381" spans="1:63">
      <c r="A381" s="21"/>
      <c r="B381" s="18"/>
      <c r="C381" s="51"/>
      <c r="D381" s="51"/>
      <c r="E381" s="50"/>
      <c r="F381" s="51"/>
      <c r="G381" s="51"/>
      <c r="H381" s="4"/>
      <c r="I381" s="20"/>
      <c r="J381" s="18"/>
      <c r="K381" s="4"/>
      <c r="L381" s="51"/>
      <c r="M381" s="18"/>
      <c r="N381" s="51"/>
      <c r="O381" s="51"/>
      <c r="P381" s="51"/>
      <c r="Q381" s="51"/>
      <c r="R381" s="36"/>
      <c r="S381" s="79"/>
      <c r="T381" s="81" t="str">
        <f t="shared" si="202"/>
        <v/>
      </c>
      <c r="U381" s="79"/>
      <c r="V381" s="79"/>
      <c r="W381" s="91"/>
      <c r="X381" s="25">
        <f t="shared" si="203"/>
        <v>0</v>
      </c>
      <c r="Y381" s="25">
        <f t="shared" si="204"/>
        <v>0</v>
      </c>
      <c r="Z381" s="25" t="str">
        <f>IF(X381=1, "", IF(Y381&lt;SUM(Y382:$Y$500), "Empty Row", ""))</f>
        <v/>
      </c>
      <c r="AA381" s="25" t="str">
        <f t="shared" si="195"/>
        <v/>
      </c>
      <c r="AB381" s="25" t="str">
        <f t="shared" si="196"/>
        <v/>
      </c>
      <c r="AC381" s="38" t="str">
        <f t="shared" si="205"/>
        <v/>
      </c>
      <c r="AD381" s="38" t="str">
        <f t="shared" si="206"/>
        <v/>
      </c>
      <c r="AE381" s="38" t="str">
        <f t="shared" si="207"/>
        <v/>
      </c>
      <c r="AF381" s="38" t="str">
        <f t="shared" si="208"/>
        <v/>
      </c>
      <c r="AG381" s="38" t="str">
        <f t="shared" si="209"/>
        <v/>
      </c>
      <c r="AH381" s="26" t="str">
        <f t="shared" si="210"/>
        <v/>
      </c>
      <c r="AI381" s="25" t="str">
        <f t="shared" si="197"/>
        <v/>
      </c>
      <c r="AJ381" s="25" t="str">
        <f t="shared" si="198"/>
        <v/>
      </c>
      <c r="AK381" s="26" t="str">
        <f t="shared" si="211"/>
        <v/>
      </c>
      <c r="AL381" s="38" t="str">
        <f t="shared" si="212"/>
        <v/>
      </c>
      <c r="AM381" s="25" t="str">
        <f t="shared" si="199"/>
        <v/>
      </c>
      <c r="AN381" s="38" t="str">
        <f t="shared" si="213"/>
        <v/>
      </c>
      <c r="AO381" s="38" t="str">
        <f t="shared" si="214"/>
        <v/>
      </c>
      <c r="AP381" s="38" t="str">
        <f t="shared" si="215"/>
        <v/>
      </c>
      <c r="AQ381" s="38" t="str">
        <f t="shared" si="216"/>
        <v/>
      </c>
      <c r="AR381" s="25" t="str">
        <f t="shared" si="200"/>
        <v/>
      </c>
      <c r="AS381" s="25" t="str">
        <f t="shared" si="217"/>
        <v/>
      </c>
      <c r="AT381" s="25" t="str">
        <f t="shared" si="218"/>
        <v/>
      </c>
      <c r="AU381" s="25" t="str">
        <f t="shared" si="219"/>
        <v/>
      </c>
      <c r="AV381" s="60" t="str">
        <f t="shared" si="220"/>
        <v/>
      </c>
      <c r="AW381" s="61" t="str">
        <f t="shared" si="221"/>
        <v/>
      </c>
      <c r="AX381" s="56" t="str">
        <f t="shared" si="222"/>
        <v/>
      </c>
      <c r="AY381" s="61" t="str">
        <f t="shared" si="223"/>
        <v/>
      </c>
      <c r="AZ381" s="62" t="str">
        <f t="shared" si="224"/>
        <v/>
      </c>
      <c r="BA381" s="27" t="str">
        <f t="shared" si="225"/>
        <v/>
      </c>
      <c r="BB381" s="27" t="str">
        <f t="shared" si="226"/>
        <v/>
      </c>
      <c r="BC381" s="27" t="str">
        <f t="shared" si="227"/>
        <v/>
      </c>
      <c r="BD381" s="27" t="str">
        <f t="shared" si="228"/>
        <v/>
      </c>
      <c r="BE381" s="27" t="str">
        <f t="shared" si="229"/>
        <v/>
      </c>
      <c r="BF381" s="27" t="str">
        <f t="shared" si="230"/>
        <v/>
      </c>
      <c r="BG381" s="27" t="str">
        <f t="shared" si="231"/>
        <v/>
      </c>
      <c r="BH381" s="27" t="str">
        <f t="shared" si="232"/>
        <v/>
      </c>
      <c r="BI381" s="27" t="str">
        <f t="shared" si="233"/>
        <v/>
      </c>
      <c r="BJ381" s="27" t="str">
        <f t="shared" si="201"/>
        <v/>
      </c>
      <c r="BK381" s="79"/>
    </row>
    <row r="382" spans="1:63">
      <c r="A382" s="21"/>
      <c r="B382" s="18"/>
      <c r="C382" s="51"/>
      <c r="D382" s="51"/>
      <c r="E382" s="50"/>
      <c r="F382" s="51"/>
      <c r="G382" s="51"/>
      <c r="H382" s="4"/>
      <c r="I382" s="20"/>
      <c r="J382" s="18"/>
      <c r="K382" s="4"/>
      <c r="L382" s="51"/>
      <c r="M382" s="18"/>
      <c r="N382" s="51"/>
      <c r="O382" s="51"/>
      <c r="P382" s="51"/>
      <c r="Q382" s="51"/>
      <c r="R382" s="36"/>
      <c r="S382" s="79"/>
      <c r="T382" s="81" t="str">
        <f t="shared" si="202"/>
        <v/>
      </c>
      <c r="U382" s="79"/>
      <c r="V382" s="79"/>
      <c r="W382" s="91"/>
      <c r="X382" s="25">
        <f t="shared" si="203"/>
        <v>0</v>
      </c>
      <c r="Y382" s="25">
        <f t="shared" si="204"/>
        <v>0</v>
      </c>
      <c r="Z382" s="25" t="str">
        <f>IF(X382=1, "", IF(Y382&lt;SUM(Y383:$Y$500), "Empty Row", ""))</f>
        <v/>
      </c>
      <c r="AA382" s="25" t="str">
        <f t="shared" si="195"/>
        <v/>
      </c>
      <c r="AB382" s="25" t="str">
        <f t="shared" si="196"/>
        <v/>
      </c>
      <c r="AC382" s="38" t="str">
        <f t="shared" si="205"/>
        <v/>
      </c>
      <c r="AD382" s="38" t="str">
        <f t="shared" si="206"/>
        <v/>
      </c>
      <c r="AE382" s="38" t="str">
        <f t="shared" si="207"/>
        <v/>
      </c>
      <c r="AF382" s="38" t="str">
        <f t="shared" si="208"/>
        <v/>
      </c>
      <c r="AG382" s="38" t="str">
        <f t="shared" si="209"/>
        <v/>
      </c>
      <c r="AH382" s="26" t="str">
        <f t="shared" si="210"/>
        <v/>
      </c>
      <c r="AI382" s="25" t="str">
        <f t="shared" si="197"/>
        <v/>
      </c>
      <c r="AJ382" s="25" t="str">
        <f t="shared" si="198"/>
        <v/>
      </c>
      <c r="AK382" s="26" t="str">
        <f t="shared" si="211"/>
        <v/>
      </c>
      <c r="AL382" s="38" t="str">
        <f t="shared" si="212"/>
        <v/>
      </c>
      <c r="AM382" s="25" t="str">
        <f t="shared" si="199"/>
        <v/>
      </c>
      <c r="AN382" s="38" t="str">
        <f t="shared" si="213"/>
        <v/>
      </c>
      <c r="AO382" s="38" t="str">
        <f t="shared" si="214"/>
        <v/>
      </c>
      <c r="AP382" s="38" t="str">
        <f t="shared" si="215"/>
        <v/>
      </c>
      <c r="AQ382" s="38" t="str">
        <f t="shared" si="216"/>
        <v/>
      </c>
      <c r="AR382" s="25" t="str">
        <f t="shared" si="200"/>
        <v/>
      </c>
      <c r="AS382" s="25" t="str">
        <f t="shared" si="217"/>
        <v/>
      </c>
      <c r="AT382" s="25" t="str">
        <f t="shared" si="218"/>
        <v/>
      </c>
      <c r="AU382" s="25" t="str">
        <f t="shared" si="219"/>
        <v/>
      </c>
      <c r="AV382" s="60" t="str">
        <f t="shared" si="220"/>
        <v/>
      </c>
      <c r="AW382" s="61" t="str">
        <f t="shared" si="221"/>
        <v/>
      </c>
      <c r="AX382" s="56" t="str">
        <f t="shared" si="222"/>
        <v/>
      </c>
      <c r="AY382" s="61" t="str">
        <f t="shared" si="223"/>
        <v/>
      </c>
      <c r="AZ382" s="62" t="str">
        <f t="shared" si="224"/>
        <v/>
      </c>
      <c r="BA382" s="27" t="str">
        <f t="shared" si="225"/>
        <v/>
      </c>
      <c r="BB382" s="27" t="str">
        <f t="shared" si="226"/>
        <v/>
      </c>
      <c r="BC382" s="27" t="str">
        <f t="shared" si="227"/>
        <v/>
      </c>
      <c r="BD382" s="27" t="str">
        <f t="shared" si="228"/>
        <v/>
      </c>
      <c r="BE382" s="27" t="str">
        <f t="shared" si="229"/>
        <v/>
      </c>
      <c r="BF382" s="27" t="str">
        <f t="shared" si="230"/>
        <v/>
      </c>
      <c r="BG382" s="27" t="str">
        <f t="shared" si="231"/>
        <v/>
      </c>
      <c r="BH382" s="27" t="str">
        <f t="shared" si="232"/>
        <v/>
      </c>
      <c r="BI382" s="27" t="str">
        <f t="shared" si="233"/>
        <v/>
      </c>
      <c r="BJ382" s="27" t="str">
        <f t="shared" si="201"/>
        <v/>
      </c>
      <c r="BK382" s="79"/>
    </row>
    <row r="383" spans="1:63">
      <c r="A383" s="21"/>
      <c r="B383" s="18"/>
      <c r="C383" s="51"/>
      <c r="D383" s="51"/>
      <c r="E383" s="50"/>
      <c r="F383" s="51"/>
      <c r="G383" s="51"/>
      <c r="H383" s="4"/>
      <c r="I383" s="20"/>
      <c r="J383" s="18"/>
      <c r="K383" s="4"/>
      <c r="L383" s="51"/>
      <c r="M383" s="18"/>
      <c r="N383" s="51"/>
      <c r="O383" s="51"/>
      <c r="P383" s="51"/>
      <c r="Q383" s="51"/>
      <c r="R383" s="36"/>
      <c r="S383" s="79"/>
      <c r="T383" s="81" t="str">
        <f t="shared" si="202"/>
        <v/>
      </c>
      <c r="U383" s="79"/>
      <c r="V383" s="79"/>
      <c r="W383" s="91"/>
      <c r="X383" s="25">
        <f t="shared" si="203"/>
        <v>0</v>
      </c>
      <c r="Y383" s="25">
        <f t="shared" si="204"/>
        <v>0</v>
      </c>
      <c r="Z383" s="25" t="str">
        <f>IF(X383=1, "", IF(Y383&lt;SUM(Y384:$Y$500), "Empty Row", ""))</f>
        <v/>
      </c>
      <c r="AA383" s="25" t="str">
        <f t="shared" si="195"/>
        <v/>
      </c>
      <c r="AB383" s="25" t="str">
        <f t="shared" si="196"/>
        <v/>
      </c>
      <c r="AC383" s="38" t="str">
        <f t="shared" si="205"/>
        <v/>
      </c>
      <c r="AD383" s="38" t="str">
        <f t="shared" si="206"/>
        <v/>
      </c>
      <c r="AE383" s="38" t="str">
        <f t="shared" si="207"/>
        <v/>
      </c>
      <c r="AF383" s="38" t="str">
        <f t="shared" si="208"/>
        <v/>
      </c>
      <c r="AG383" s="38" t="str">
        <f t="shared" si="209"/>
        <v/>
      </c>
      <c r="AH383" s="26" t="str">
        <f t="shared" si="210"/>
        <v/>
      </c>
      <c r="AI383" s="25" t="str">
        <f t="shared" si="197"/>
        <v/>
      </c>
      <c r="AJ383" s="25" t="str">
        <f t="shared" si="198"/>
        <v/>
      </c>
      <c r="AK383" s="26" t="str">
        <f t="shared" si="211"/>
        <v/>
      </c>
      <c r="AL383" s="38" t="str">
        <f t="shared" si="212"/>
        <v/>
      </c>
      <c r="AM383" s="25" t="str">
        <f t="shared" si="199"/>
        <v/>
      </c>
      <c r="AN383" s="38" t="str">
        <f t="shared" si="213"/>
        <v/>
      </c>
      <c r="AO383" s="38" t="str">
        <f t="shared" si="214"/>
        <v/>
      </c>
      <c r="AP383" s="38" t="str">
        <f t="shared" si="215"/>
        <v/>
      </c>
      <c r="AQ383" s="38" t="str">
        <f t="shared" si="216"/>
        <v/>
      </c>
      <c r="AR383" s="25" t="str">
        <f t="shared" si="200"/>
        <v/>
      </c>
      <c r="AS383" s="25" t="str">
        <f t="shared" si="217"/>
        <v/>
      </c>
      <c r="AT383" s="25" t="str">
        <f t="shared" si="218"/>
        <v/>
      </c>
      <c r="AU383" s="25" t="str">
        <f t="shared" si="219"/>
        <v/>
      </c>
      <c r="AV383" s="60" t="str">
        <f t="shared" si="220"/>
        <v/>
      </c>
      <c r="AW383" s="61" t="str">
        <f t="shared" si="221"/>
        <v/>
      </c>
      <c r="AX383" s="56" t="str">
        <f t="shared" si="222"/>
        <v/>
      </c>
      <c r="AY383" s="61" t="str">
        <f t="shared" si="223"/>
        <v/>
      </c>
      <c r="AZ383" s="62" t="str">
        <f t="shared" si="224"/>
        <v/>
      </c>
      <c r="BA383" s="27" t="str">
        <f t="shared" si="225"/>
        <v/>
      </c>
      <c r="BB383" s="27" t="str">
        <f t="shared" si="226"/>
        <v/>
      </c>
      <c r="BC383" s="27" t="str">
        <f t="shared" si="227"/>
        <v/>
      </c>
      <c r="BD383" s="27" t="str">
        <f t="shared" si="228"/>
        <v/>
      </c>
      <c r="BE383" s="27" t="str">
        <f t="shared" si="229"/>
        <v/>
      </c>
      <c r="BF383" s="27" t="str">
        <f t="shared" si="230"/>
        <v/>
      </c>
      <c r="BG383" s="27" t="str">
        <f t="shared" si="231"/>
        <v/>
      </c>
      <c r="BH383" s="27" t="str">
        <f t="shared" si="232"/>
        <v/>
      </c>
      <c r="BI383" s="27" t="str">
        <f t="shared" si="233"/>
        <v/>
      </c>
      <c r="BJ383" s="27" t="str">
        <f t="shared" si="201"/>
        <v/>
      </c>
      <c r="BK383" s="79"/>
    </row>
    <row r="384" spans="1:63">
      <c r="A384" s="21"/>
      <c r="B384" s="18"/>
      <c r="C384" s="51"/>
      <c r="D384" s="51"/>
      <c r="E384" s="50"/>
      <c r="F384" s="51"/>
      <c r="G384" s="51"/>
      <c r="H384" s="4"/>
      <c r="I384" s="20"/>
      <c r="J384" s="18"/>
      <c r="K384" s="4"/>
      <c r="L384" s="51"/>
      <c r="M384" s="18"/>
      <c r="N384" s="51"/>
      <c r="O384" s="51"/>
      <c r="P384" s="51"/>
      <c r="Q384" s="51"/>
      <c r="R384" s="36"/>
      <c r="S384" s="79"/>
      <c r="T384" s="81" t="str">
        <f t="shared" si="202"/>
        <v/>
      </c>
      <c r="U384" s="79"/>
      <c r="V384" s="79"/>
      <c r="W384" s="91"/>
      <c r="X384" s="25">
        <f t="shared" si="203"/>
        <v>0</v>
      </c>
      <c r="Y384" s="25">
        <f t="shared" si="204"/>
        <v>0</v>
      </c>
      <c r="Z384" s="25" t="str">
        <f>IF(X384=1, "", IF(Y384&lt;SUM(Y385:$Y$500), "Empty Row", ""))</f>
        <v/>
      </c>
      <c r="AA384" s="25" t="str">
        <f t="shared" si="195"/>
        <v/>
      </c>
      <c r="AB384" s="25" t="str">
        <f t="shared" si="196"/>
        <v/>
      </c>
      <c r="AC384" s="38" t="str">
        <f t="shared" si="205"/>
        <v/>
      </c>
      <c r="AD384" s="38" t="str">
        <f t="shared" si="206"/>
        <v/>
      </c>
      <c r="AE384" s="38" t="str">
        <f t="shared" si="207"/>
        <v/>
      </c>
      <c r="AF384" s="38" t="str">
        <f t="shared" si="208"/>
        <v/>
      </c>
      <c r="AG384" s="38" t="str">
        <f t="shared" si="209"/>
        <v/>
      </c>
      <c r="AH384" s="26" t="str">
        <f t="shared" si="210"/>
        <v/>
      </c>
      <c r="AI384" s="25" t="str">
        <f t="shared" si="197"/>
        <v/>
      </c>
      <c r="AJ384" s="25" t="str">
        <f t="shared" si="198"/>
        <v/>
      </c>
      <c r="AK384" s="26" t="str">
        <f t="shared" si="211"/>
        <v/>
      </c>
      <c r="AL384" s="38" t="str">
        <f t="shared" si="212"/>
        <v/>
      </c>
      <c r="AM384" s="25" t="str">
        <f t="shared" si="199"/>
        <v/>
      </c>
      <c r="AN384" s="38" t="str">
        <f t="shared" si="213"/>
        <v/>
      </c>
      <c r="AO384" s="38" t="str">
        <f t="shared" si="214"/>
        <v/>
      </c>
      <c r="AP384" s="38" t="str">
        <f t="shared" si="215"/>
        <v/>
      </c>
      <c r="AQ384" s="38" t="str">
        <f t="shared" si="216"/>
        <v/>
      </c>
      <c r="AR384" s="25" t="str">
        <f t="shared" si="200"/>
        <v/>
      </c>
      <c r="AS384" s="25" t="str">
        <f t="shared" si="217"/>
        <v/>
      </c>
      <c r="AT384" s="25" t="str">
        <f t="shared" si="218"/>
        <v/>
      </c>
      <c r="AU384" s="25" t="str">
        <f t="shared" si="219"/>
        <v/>
      </c>
      <c r="AV384" s="60" t="str">
        <f t="shared" si="220"/>
        <v/>
      </c>
      <c r="AW384" s="61" t="str">
        <f t="shared" si="221"/>
        <v/>
      </c>
      <c r="AX384" s="56" t="str">
        <f t="shared" si="222"/>
        <v/>
      </c>
      <c r="AY384" s="61" t="str">
        <f t="shared" si="223"/>
        <v/>
      </c>
      <c r="AZ384" s="62" t="str">
        <f t="shared" si="224"/>
        <v/>
      </c>
      <c r="BA384" s="27" t="str">
        <f t="shared" si="225"/>
        <v/>
      </c>
      <c r="BB384" s="27" t="str">
        <f t="shared" si="226"/>
        <v/>
      </c>
      <c r="BC384" s="27" t="str">
        <f t="shared" si="227"/>
        <v/>
      </c>
      <c r="BD384" s="27" t="str">
        <f t="shared" si="228"/>
        <v/>
      </c>
      <c r="BE384" s="27" t="str">
        <f t="shared" si="229"/>
        <v/>
      </c>
      <c r="BF384" s="27" t="str">
        <f t="shared" si="230"/>
        <v/>
      </c>
      <c r="BG384" s="27" t="str">
        <f t="shared" si="231"/>
        <v/>
      </c>
      <c r="BH384" s="27" t="str">
        <f t="shared" si="232"/>
        <v/>
      </c>
      <c r="BI384" s="27" t="str">
        <f t="shared" si="233"/>
        <v/>
      </c>
      <c r="BJ384" s="27" t="str">
        <f t="shared" si="201"/>
        <v/>
      </c>
      <c r="BK384" s="79"/>
    </row>
    <row r="385" spans="1:63">
      <c r="A385" s="21"/>
      <c r="B385" s="18"/>
      <c r="C385" s="51"/>
      <c r="D385" s="51"/>
      <c r="E385" s="50"/>
      <c r="F385" s="51"/>
      <c r="G385" s="51"/>
      <c r="H385" s="4"/>
      <c r="I385" s="20"/>
      <c r="J385" s="18"/>
      <c r="K385" s="4"/>
      <c r="L385" s="51"/>
      <c r="M385" s="18"/>
      <c r="N385" s="51"/>
      <c r="O385" s="51"/>
      <c r="P385" s="51"/>
      <c r="Q385" s="51"/>
      <c r="R385" s="36"/>
      <c r="S385" s="79"/>
      <c r="T385" s="81" t="str">
        <f t="shared" si="202"/>
        <v/>
      </c>
      <c r="U385" s="79"/>
      <c r="V385" s="79"/>
      <c r="W385" s="91"/>
      <c r="X385" s="25">
        <f t="shared" si="203"/>
        <v>0</v>
      </c>
      <c r="Y385" s="25">
        <f t="shared" si="204"/>
        <v>0</v>
      </c>
      <c r="Z385" s="25" t="str">
        <f>IF(X385=1, "", IF(Y385&lt;SUM(Y386:$Y$500), "Empty Row", ""))</f>
        <v/>
      </c>
      <c r="AA385" s="25" t="str">
        <f t="shared" si="195"/>
        <v/>
      </c>
      <c r="AB385" s="25" t="str">
        <f t="shared" si="196"/>
        <v/>
      </c>
      <c r="AC385" s="38" t="str">
        <f t="shared" si="205"/>
        <v/>
      </c>
      <c r="AD385" s="38" t="str">
        <f t="shared" si="206"/>
        <v/>
      </c>
      <c r="AE385" s="38" t="str">
        <f t="shared" si="207"/>
        <v/>
      </c>
      <c r="AF385" s="38" t="str">
        <f t="shared" si="208"/>
        <v/>
      </c>
      <c r="AG385" s="38" t="str">
        <f t="shared" si="209"/>
        <v/>
      </c>
      <c r="AH385" s="26" t="str">
        <f t="shared" si="210"/>
        <v/>
      </c>
      <c r="AI385" s="25" t="str">
        <f t="shared" si="197"/>
        <v/>
      </c>
      <c r="AJ385" s="25" t="str">
        <f t="shared" si="198"/>
        <v/>
      </c>
      <c r="AK385" s="26" t="str">
        <f t="shared" si="211"/>
        <v/>
      </c>
      <c r="AL385" s="38" t="str">
        <f t="shared" si="212"/>
        <v/>
      </c>
      <c r="AM385" s="25" t="str">
        <f t="shared" si="199"/>
        <v/>
      </c>
      <c r="AN385" s="38" t="str">
        <f t="shared" si="213"/>
        <v/>
      </c>
      <c r="AO385" s="38" t="str">
        <f t="shared" si="214"/>
        <v/>
      </c>
      <c r="AP385" s="38" t="str">
        <f t="shared" si="215"/>
        <v/>
      </c>
      <c r="AQ385" s="38" t="str">
        <f t="shared" si="216"/>
        <v/>
      </c>
      <c r="AR385" s="25" t="str">
        <f t="shared" si="200"/>
        <v/>
      </c>
      <c r="AS385" s="25" t="str">
        <f t="shared" si="217"/>
        <v/>
      </c>
      <c r="AT385" s="25" t="str">
        <f t="shared" si="218"/>
        <v/>
      </c>
      <c r="AU385" s="25" t="str">
        <f t="shared" si="219"/>
        <v/>
      </c>
      <c r="AV385" s="60" t="str">
        <f t="shared" si="220"/>
        <v/>
      </c>
      <c r="AW385" s="61" t="str">
        <f t="shared" si="221"/>
        <v/>
      </c>
      <c r="AX385" s="56" t="str">
        <f t="shared" si="222"/>
        <v/>
      </c>
      <c r="AY385" s="61" t="str">
        <f t="shared" si="223"/>
        <v/>
      </c>
      <c r="AZ385" s="62" t="str">
        <f t="shared" si="224"/>
        <v/>
      </c>
      <c r="BA385" s="27" t="str">
        <f t="shared" si="225"/>
        <v/>
      </c>
      <c r="BB385" s="27" t="str">
        <f t="shared" si="226"/>
        <v/>
      </c>
      <c r="BC385" s="27" t="str">
        <f t="shared" si="227"/>
        <v/>
      </c>
      <c r="BD385" s="27" t="str">
        <f t="shared" si="228"/>
        <v/>
      </c>
      <c r="BE385" s="27" t="str">
        <f t="shared" si="229"/>
        <v/>
      </c>
      <c r="BF385" s="27" t="str">
        <f t="shared" si="230"/>
        <v/>
      </c>
      <c r="BG385" s="27" t="str">
        <f t="shared" si="231"/>
        <v/>
      </c>
      <c r="BH385" s="27" t="str">
        <f t="shared" si="232"/>
        <v/>
      </c>
      <c r="BI385" s="27" t="str">
        <f t="shared" si="233"/>
        <v/>
      </c>
      <c r="BJ385" s="27" t="str">
        <f t="shared" si="201"/>
        <v/>
      </c>
      <c r="BK385" s="79"/>
    </row>
    <row r="386" spans="1:63">
      <c r="A386" s="21"/>
      <c r="B386" s="18"/>
      <c r="C386" s="51"/>
      <c r="D386" s="51"/>
      <c r="E386" s="50"/>
      <c r="F386" s="51"/>
      <c r="G386" s="51"/>
      <c r="H386" s="4"/>
      <c r="I386" s="20"/>
      <c r="J386" s="18"/>
      <c r="K386" s="4"/>
      <c r="L386" s="51"/>
      <c r="M386" s="18"/>
      <c r="N386" s="51"/>
      <c r="O386" s="51"/>
      <c r="P386" s="51"/>
      <c r="Q386" s="51"/>
      <c r="R386" s="36"/>
      <c r="S386" s="79"/>
      <c r="T386" s="81" t="str">
        <f t="shared" si="202"/>
        <v/>
      </c>
      <c r="U386" s="79"/>
      <c r="V386" s="79"/>
      <c r="W386" s="91"/>
      <c r="X386" s="25">
        <f t="shared" si="203"/>
        <v>0</v>
      </c>
      <c r="Y386" s="25">
        <f t="shared" si="204"/>
        <v>0</v>
      </c>
      <c r="Z386" s="25" t="str">
        <f>IF(X386=1, "", IF(Y386&lt;SUM(Y387:$Y$500), "Empty Row", ""))</f>
        <v/>
      </c>
      <c r="AA386" s="25" t="str">
        <f t="shared" si="195"/>
        <v/>
      </c>
      <c r="AB386" s="25" t="str">
        <f t="shared" si="196"/>
        <v/>
      </c>
      <c r="AC386" s="38" t="str">
        <f t="shared" si="205"/>
        <v/>
      </c>
      <c r="AD386" s="38" t="str">
        <f t="shared" si="206"/>
        <v/>
      </c>
      <c r="AE386" s="38" t="str">
        <f t="shared" si="207"/>
        <v/>
      </c>
      <c r="AF386" s="38" t="str">
        <f t="shared" si="208"/>
        <v/>
      </c>
      <c r="AG386" s="38" t="str">
        <f t="shared" si="209"/>
        <v/>
      </c>
      <c r="AH386" s="26" t="str">
        <f t="shared" si="210"/>
        <v/>
      </c>
      <c r="AI386" s="25" t="str">
        <f t="shared" si="197"/>
        <v/>
      </c>
      <c r="AJ386" s="25" t="str">
        <f t="shared" si="198"/>
        <v/>
      </c>
      <c r="AK386" s="26" t="str">
        <f t="shared" si="211"/>
        <v/>
      </c>
      <c r="AL386" s="38" t="str">
        <f t="shared" si="212"/>
        <v/>
      </c>
      <c r="AM386" s="25" t="str">
        <f t="shared" si="199"/>
        <v/>
      </c>
      <c r="AN386" s="38" t="str">
        <f t="shared" si="213"/>
        <v/>
      </c>
      <c r="AO386" s="38" t="str">
        <f t="shared" si="214"/>
        <v/>
      </c>
      <c r="AP386" s="38" t="str">
        <f t="shared" si="215"/>
        <v/>
      </c>
      <c r="AQ386" s="38" t="str">
        <f t="shared" si="216"/>
        <v/>
      </c>
      <c r="AR386" s="25" t="str">
        <f t="shared" si="200"/>
        <v/>
      </c>
      <c r="AS386" s="25" t="str">
        <f t="shared" si="217"/>
        <v/>
      </c>
      <c r="AT386" s="25" t="str">
        <f t="shared" si="218"/>
        <v/>
      </c>
      <c r="AU386" s="25" t="str">
        <f t="shared" si="219"/>
        <v/>
      </c>
      <c r="AV386" s="60" t="str">
        <f t="shared" si="220"/>
        <v/>
      </c>
      <c r="AW386" s="61" t="str">
        <f t="shared" si="221"/>
        <v/>
      </c>
      <c r="AX386" s="56" t="str">
        <f t="shared" si="222"/>
        <v/>
      </c>
      <c r="AY386" s="61" t="str">
        <f t="shared" si="223"/>
        <v/>
      </c>
      <c r="AZ386" s="62" t="str">
        <f t="shared" si="224"/>
        <v/>
      </c>
      <c r="BA386" s="27" t="str">
        <f t="shared" si="225"/>
        <v/>
      </c>
      <c r="BB386" s="27" t="str">
        <f t="shared" si="226"/>
        <v/>
      </c>
      <c r="BC386" s="27" t="str">
        <f t="shared" si="227"/>
        <v/>
      </c>
      <c r="BD386" s="27" t="str">
        <f t="shared" si="228"/>
        <v/>
      </c>
      <c r="BE386" s="27" t="str">
        <f t="shared" si="229"/>
        <v/>
      </c>
      <c r="BF386" s="27" t="str">
        <f t="shared" si="230"/>
        <v/>
      </c>
      <c r="BG386" s="27" t="str">
        <f t="shared" si="231"/>
        <v/>
      </c>
      <c r="BH386" s="27" t="str">
        <f t="shared" si="232"/>
        <v/>
      </c>
      <c r="BI386" s="27" t="str">
        <f t="shared" si="233"/>
        <v/>
      </c>
      <c r="BJ386" s="27" t="str">
        <f t="shared" si="201"/>
        <v/>
      </c>
      <c r="BK386" s="79"/>
    </row>
    <row r="387" spans="1:63">
      <c r="A387" s="21"/>
      <c r="B387" s="18"/>
      <c r="C387" s="51"/>
      <c r="D387" s="51"/>
      <c r="E387" s="50"/>
      <c r="F387" s="51"/>
      <c r="G387" s="51"/>
      <c r="H387" s="4"/>
      <c r="I387" s="20"/>
      <c r="J387" s="18"/>
      <c r="K387" s="4"/>
      <c r="L387" s="51"/>
      <c r="M387" s="18"/>
      <c r="N387" s="51"/>
      <c r="O387" s="51"/>
      <c r="P387" s="51"/>
      <c r="Q387" s="51"/>
      <c r="R387" s="36"/>
      <c r="S387" s="79"/>
      <c r="T387" s="81" t="str">
        <f t="shared" si="202"/>
        <v/>
      </c>
      <c r="U387" s="79"/>
      <c r="V387" s="79"/>
      <c r="W387" s="91"/>
      <c r="X387" s="25">
        <f t="shared" si="203"/>
        <v>0</v>
      </c>
      <c r="Y387" s="25">
        <f t="shared" si="204"/>
        <v>0</v>
      </c>
      <c r="Z387" s="25" t="str">
        <f>IF(X387=1, "", IF(Y387&lt;SUM(Y388:$Y$500), "Empty Row", ""))</f>
        <v/>
      </c>
      <c r="AA387" s="25" t="str">
        <f t="shared" ref="AA387:AA450" si="234">IF(A387="","", IF(ISERROR(MATCH(A387,ACS,0)), "FALSE", ""))</f>
        <v/>
      </c>
      <c r="AB387" s="25" t="str">
        <f t="shared" ref="AB387:AB450" si="235">IF(B387="","", IF(ISERROR(MATCH(B387,Authority,0)), "FALSE", ""))</f>
        <v/>
      </c>
      <c r="AC387" s="38" t="str">
        <f t="shared" si="205"/>
        <v/>
      </c>
      <c r="AD387" s="38" t="str">
        <f t="shared" si="206"/>
        <v/>
      </c>
      <c r="AE387" s="38" t="str">
        <f t="shared" si="207"/>
        <v/>
      </c>
      <c r="AF387" s="38" t="str">
        <f t="shared" si="208"/>
        <v/>
      </c>
      <c r="AG387" s="38" t="str">
        <f t="shared" si="209"/>
        <v/>
      </c>
      <c r="AH387" s="26" t="str">
        <f t="shared" si="210"/>
        <v/>
      </c>
      <c r="AI387" s="25" t="str">
        <f t="shared" ref="AI387:AI450" si="236">IF(I387="","", IF(ISERROR(MATCH(I387,System,0)), "FALSE", ""))</f>
        <v/>
      </c>
      <c r="AJ387" s="25" t="str">
        <f t="shared" ref="AJ387:AJ450" si="237">IF(J387="","", IF(ISERROR(MATCH(J387,System,0)), "FALSE", ""))</f>
        <v/>
      </c>
      <c r="AK387" s="26" t="str">
        <f t="shared" si="211"/>
        <v/>
      </c>
      <c r="AL387" s="38" t="str">
        <f t="shared" si="212"/>
        <v/>
      </c>
      <c r="AM387" s="25" t="str">
        <f t="shared" ref="AM387:AM450" si="238">IF(M387="","", IF(OR(B387="Load Line", B387="Tonnage"), IF(ISERROR(MATCH(M387,M,0)), "FALSE", ""), IF(ISERROR(MATCH(M387,Subchapter,0)), "FALSE", "")))</f>
        <v/>
      </c>
      <c r="AN387" s="38" t="str">
        <f t="shared" si="213"/>
        <v/>
      </c>
      <c r="AO387" s="38" t="str">
        <f t="shared" si="214"/>
        <v/>
      </c>
      <c r="AP387" s="38" t="str">
        <f t="shared" si="215"/>
        <v/>
      </c>
      <c r="AQ387" s="38" t="str">
        <f t="shared" si="216"/>
        <v/>
      </c>
      <c r="AR387" s="25" t="str">
        <f t="shared" ref="AR387:AR450" si="239">IF(R387="","", IF(ISERROR(MATCH(R387,VslIDType,0)), "FALSE", ""))</f>
        <v/>
      </c>
      <c r="AS387" s="25" t="str">
        <f t="shared" si="217"/>
        <v/>
      </c>
      <c r="AT387" s="25" t="str">
        <f t="shared" si="218"/>
        <v/>
      </c>
      <c r="AU387" s="25" t="str">
        <f t="shared" si="219"/>
        <v/>
      </c>
      <c r="AV387" s="60" t="str">
        <f t="shared" si="220"/>
        <v/>
      </c>
      <c r="AW387" s="61" t="str">
        <f t="shared" si="221"/>
        <v/>
      </c>
      <c r="AX387" s="56" t="str">
        <f t="shared" si="222"/>
        <v/>
      </c>
      <c r="AY387" s="61" t="str">
        <f t="shared" si="223"/>
        <v/>
      </c>
      <c r="AZ387" s="62" t="str">
        <f t="shared" si="224"/>
        <v/>
      </c>
      <c r="BA387" s="27" t="str">
        <f t="shared" si="225"/>
        <v/>
      </c>
      <c r="BB387" s="27" t="str">
        <f t="shared" si="226"/>
        <v/>
      </c>
      <c r="BC387" s="27" t="str">
        <f t="shared" si="227"/>
        <v/>
      </c>
      <c r="BD387" s="27" t="str">
        <f t="shared" si="228"/>
        <v/>
      </c>
      <c r="BE387" s="27" t="str">
        <f t="shared" si="229"/>
        <v/>
      </c>
      <c r="BF387" s="27" t="str">
        <f t="shared" si="230"/>
        <v/>
      </c>
      <c r="BG387" s="27" t="str">
        <f t="shared" si="231"/>
        <v/>
      </c>
      <c r="BH387" s="27" t="str">
        <f t="shared" si="232"/>
        <v/>
      </c>
      <c r="BI387" s="27" t="str">
        <f t="shared" si="233"/>
        <v/>
      </c>
      <c r="BJ387" s="27" t="str">
        <f t="shared" ref="BJ387:BJ450" si="240">IF(E387="", "", IF(SUBSTITUTE(E387, " ", "")="", "false", IF(ISNUMBER(E387), "FALSE", IF(LEN(E387)=1, "FALSE", IF(NOT(ISERROR(MATCH(E387,PlanName, 0))), "FALSE", "")))))</f>
        <v/>
      </c>
      <c r="BK387" s="79"/>
    </row>
    <row r="388" spans="1:63">
      <c r="A388" s="21"/>
      <c r="B388" s="18"/>
      <c r="C388" s="51"/>
      <c r="D388" s="51"/>
      <c r="E388" s="50"/>
      <c r="F388" s="51"/>
      <c r="G388" s="51"/>
      <c r="H388" s="4"/>
      <c r="I388" s="20"/>
      <c r="J388" s="18"/>
      <c r="K388" s="4"/>
      <c r="L388" s="51"/>
      <c r="M388" s="18"/>
      <c r="N388" s="51"/>
      <c r="O388" s="51"/>
      <c r="P388" s="51"/>
      <c r="Q388" s="51"/>
      <c r="R388" s="36"/>
      <c r="S388" s="79"/>
      <c r="T388" s="81" t="str">
        <f t="shared" ref="T388:T451" si="241">IF(Z388="Empty Row","This row cannot be empty",
IF(OR(BA388="false",BB388="false",BC388="false",BD388="false",BE388="false",BF388="false",BG388="false",BH388="false",BI388="false" ),"Required cell contains no data",
IF(OR(AA388="false",AB388="false",AI388="false",AJ388="false",AM388="false",AR388="false",),"Entry does not match pick list",
IF(OR(AH388="false",AK388="false"),"Date entered is not in allowed format",
IF(BJ388="false", "Check if plan is an authorized oversight item",
IF(OR(AV388="false",AW388="false",AX388="false",AY388="false",AZ388="false"),"Check tonnage requirements",
IF(AS388="false","VIN entered contains text(s)",
IF(OR(AT388="false",AU388="false"),"Check load line requirements",
IF(OR(AC388="false",AD388="false",AE388="false",AF388="false",AG388="false",AL388="false",AN388="false",AO388="false",AP388="false",AQ388="false"),"Entry exceeds allowable character limit",
"")))))))))</f>
        <v/>
      </c>
      <c r="U388" s="79"/>
      <c r="V388" s="79"/>
      <c r="W388" s="91"/>
      <c r="X388" s="25">
        <f t="shared" ref="X388:X451" si="242">IF(SUMPRODUCT(--(A388:R388&lt;&gt;""))=0, 0,1)</f>
        <v>0</v>
      </c>
      <c r="Y388" s="25">
        <f t="shared" ref="Y388:Y451" si="243">IF(X388=0, 0, IF(AND(X388=1, X389=1), 0, 1))</f>
        <v>0</v>
      </c>
      <c r="Z388" s="25" t="str">
        <f>IF(X388=1, "", IF(Y388&lt;SUM(Y389:$Y$500), "Empty Row", ""))</f>
        <v/>
      </c>
      <c r="AA388" s="25" t="str">
        <f t="shared" si="234"/>
        <v/>
      </c>
      <c r="AB388" s="25" t="str">
        <f t="shared" si="235"/>
        <v/>
      </c>
      <c r="AC388" s="38" t="str">
        <f t="shared" ref="AC388:AC451" si="244">IF(C388="","", IF(LEN(C388)&gt;150, "FALSE", ""))</f>
        <v/>
      </c>
      <c r="AD388" s="38" t="str">
        <f t="shared" ref="AD388:AD451" si="245">IF(D388="","",  IF(LEN(D388)&gt;250, "FALSE", ""))</f>
        <v/>
      </c>
      <c r="AE388" s="38" t="str">
        <f t="shared" ref="AE388:AE451" si="246">IF(E388="","",  IF(LEN(E388)&gt;250, "FALSE", ""))</f>
        <v/>
      </c>
      <c r="AF388" s="38" t="str">
        <f t="shared" ref="AF388:AF451" si="247">IF(F388="","",  IF(LEN(F388)&gt;75, "FALSE", ""))</f>
        <v/>
      </c>
      <c r="AG388" s="38" t="str">
        <f t="shared" ref="AG388:AG451" si="248">IF(G388="","",  IF(LEN(G388)&gt;50, "FALSE", ""))</f>
        <v/>
      </c>
      <c r="AH388" s="26" t="str">
        <f t="shared" ref="AH388:AH451" si="249">IF(H388="", "", IF(AND((H388&gt;=0),(H388&lt;=2958465)),"","FALSE"))</f>
        <v/>
      </c>
      <c r="AI388" s="25" t="str">
        <f t="shared" si="236"/>
        <v/>
      </c>
      <c r="AJ388" s="25" t="str">
        <f t="shared" si="237"/>
        <v/>
      </c>
      <c r="AK388" s="26" t="str">
        <f t="shared" ref="AK388:AK451" si="250">IF(K388="", "", IF(AND((K388&gt;=0),(K388&lt;=2958465)),"","FALSE"))</f>
        <v/>
      </c>
      <c r="AL388" s="38" t="str">
        <f t="shared" ref="AL388:AL451" si="251">IF(L388="","",  IF(LEN(L388)&gt;100, "FALSE", ""))</f>
        <v/>
      </c>
      <c r="AM388" s="25" t="str">
        <f t="shared" si="238"/>
        <v/>
      </c>
      <c r="AN388" s="38" t="str">
        <f t="shared" ref="AN388:AN451" si="252">IF(N388="","",   IF(LEN(N388)&gt;100, "FALSE", ""))</f>
        <v/>
      </c>
      <c r="AO388" s="38" t="str">
        <f t="shared" ref="AO388:AO451" si="253">IF(O388="","", IF(LEN(O388)&gt;50, "FALSE", ""))</f>
        <v/>
      </c>
      <c r="AP388" s="38" t="str">
        <f t="shared" ref="AP388:AP451" si="254">IF(P388="","",  IF(LEN(P388)&gt;50, "FALSE", ""))</f>
        <v/>
      </c>
      <c r="AQ388" s="38" t="str">
        <f t="shared" ref="AQ388:AQ451" si="255">IF(Q388="","", IF(LEN(Q388)&gt;50, "FALSE", ""))</f>
        <v/>
      </c>
      <c r="AR388" s="25" t="str">
        <f t="shared" si="239"/>
        <v/>
      </c>
      <c r="AS388" s="25" t="str">
        <f t="shared" ref="AS388:AS451" si="256">IF(Q388="", "",  IF(ISNUMBER(VALUE(Q388)), "", "FALSE"))</f>
        <v/>
      </c>
      <c r="AT388" s="25" t="str">
        <f t="shared" ref="AT388:AT451" si="257">IF(OR(B388="Load Line", B388="Loadline"), IF(COUNTIF(I388,"load*line*"),"","FALSE"), "")</f>
        <v/>
      </c>
      <c r="AU388" s="25" t="str">
        <f t="shared" ref="AU388:AU451" si="258">IF(OR(B388="Load Line",B388="Loadline"), IF(COUNTIF(E388,"load*line"),"","FALSE"), "")</f>
        <v/>
      </c>
      <c r="AV388" s="60" t="str">
        <f t="shared" ref="AV388:AV451" si="259">IF(B388="Tonnage", IF(OR(COUNTIF(E388,"U*S"), E388="ITC"), "", "FALSE"), "")</f>
        <v/>
      </c>
      <c r="AW388" s="61" t="str">
        <f t="shared" ref="AW388:AW451" si="260">IF(B388="Tonnage", IF(LEFT(I388, 7)="Tonnage", "", "FALSE"), "")</f>
        <v/>
      </c>
      <c r="AX388" s="56" t="str">
        <f t="shared" ref="AX388:AX451" si="261">IF(NOT(LEFT(I388, 7)="Tonnage"), "", IF(LEN(TRIM(L388))&lt;1, "FALSE", ""))</f>
        <v/>
      </c>
      <c r="AY388" s="61" t="str">
        <f t="shared" ref="AY388:AY451" si="262">IF(B388="Tonnage",IF(ISBLANK(Q388),"FALSE",""),"")</f>
        <v/>
      </c>
      <c r="AZ388" s="62" t="str">
        <f t="shared" ref="AZ388:AZ451" si="263">IF(B388="Tonnage",IF(ISBLANK(R388),"FALSE",""),"")</f>
        <v/>
      </c>
      <c r="BA388" s="27" t="str">
        <f t="shared" ref="BA388:BA451" si="264">IF(AND(NOT(SUMPRODUCT(--(A388:R388&lt;&gt;""))=0), ISBLANK(A388)), "FALSE", "")</f>
        <v/>
      </c>
      <c r="BB388" s="27" t="str">
        <f t="shared" ref="BB388:BB451" si="265">IF(AND(NOT(SUMPRODUCT(--(A388:R388&lt;&gt;""))=0), ISBLANK(B388)), "FALSE", "")</f>
        <v/>
      </c>
      <c r="BC388" s="27" t="str">
        <f t="shared" ref="BC388:BC451" si="266">IF(AND(NOT(SUMPRODUCT(--(A388:R388&lt;&gt;""))=0), ISBLANK(C388)), "FALSE", "")</f>
        <v/>
      </c>
      <c r="BD388" s="27" t="str">
        <f t="shared" ref="BD388:BD451" si="267">IF(AND(NOT(SUMPRODUCT(--(A388:R388&lt;&gt;""))=0), ISBLANK(E388)), "FALSE", "")</f>
        <v/>
      </c>
      <c r="BE388" s="27" t="str">
        <f t="shared" ref="BE388:BE451" si="268">IF(AND(NOT(SUMPRODUCT(--(A388:R388&lt;&gt;""))=0), ISBLANK(I388)), "FALSE", "")</f>
        <v/>
      </c>
      <c r="BF388" s="27" t="str">
        <f t="shared" ref="BF388:BF451" si="269">IF(AND(NOT(SUMPRODUCT(--(A388:R388&lt;&gt;""))=0), ISBLANK(K388)), "FALSE", "")</f>
        <v/>
      </c>
      <c r="BG388" s="27" t="str">
        <f t="shared" ref="BG388:BG451" si="270">IF(B388="Tonnage", "", IF(AND(NOT(SUMPRODUCT(--(A388:R388&lt;&gt;""))=0), ISBLANK(M388)), "FALSE", ""))</f>
        <v/>
      </c>
      <c r="BH388" s="27" t="str">
        <f t="shared" ref="BH388:BH451" si="271">IF(AND(NOT(SUMPRODUCT(--(A388:R388&lt;&gt;""))=0), ISBLANK(N388)), "FALSE", "")</f>
        <v/>
      </c>
      <c r="BI388" s="27" t="str">
        <f t="shared" ref="BI388:BI451" si="272">IF(AND(NOT(SUMPRODUCT(--(A388:R388&lt;&gt;""))=0), ISBLANK(O388)), "FALSE", "")</f>
        <v/>
      </c>
      <c r="BJ388" s="27" t="str">
        <f t="shared" si="240"/>
        <v/>
      </c>
      <c r="BK388" s="79"/>
    </row>
    <row r="389" spans="1:63">
      <c r="A389" s="21"/>
      <c r="B389" s="18"/>
      <c r="C389" s="51"/>
      <c r="D389" s="51"/>
      <c r="E389" s="50"/>
      <c r="F389" s="51"/>
      <c r="G389" s="51"/>
      <c r="H389" s="4"/>
      <c r="I389" s="20"/>
      <c r="J389" s="18"/>
      <c r="K389" s="4"/>
      <c r="L389" s="51"/>
      <c r="M389" s="18"/>
      <c r="N389" s="51"/>
      <c r="O389" s="51"/>
      <c r="P389" s="51"/>
      <c r="Q389" s="51"/>
      <c r="R389" s="36"/>
      <c r="S389" s="79"/>
      <c r="T389" s="81" t="str">
        <f t="shared" si="241"/>
        <v/>
      </c>
      <c r="U389" s="79"/>
      <c r="V389" s="79"/>
      <c r="W389" s="91"/>
      <c r="X389" s="25">
        <f t="shared" si="242"/>
        <v>0</v>
      </c>
      <c r="Y389" s="25">
        <f t="shared" si="243"/>
        <v>0</v>
      </c>
      <c r="Z389" s="25" t="str">
        <f>IF(X389=1, "", IF(Y389&lt;SUM(Y390:$Y$500), "Empty Row", ""))</f>
        <v/>
      </c>
      <c r="AA389" s="25" t="str">
        <f t="shared" si="234"/>
        <v/>
      </c>
      <c r="AB389" s="25" t="str">
        <f t="shared" si="235"/>
        <v/>
      </c>
      <c r="AC389" s="38" t="str">
        <f t="shared" si="244"/>
        <v/>
      </c>
      <c r="AD389" s="38" t="str">
        <f t="shared" si="245"/>
        <v/>
      </c>
      <c r="AE389" s="38" t="str">
        <f t="shared" si="246"/>
        <v/>
      </c>
      <c r="AF389" s="38" t="str">
        <f t="shared" si="247"/>
        <v/>
      </c>
      <c r="AG389" s="38" t="str">
        <f t="shared" si="248"/>
        <v/>
      </c>
      <c r="AH389" s="26" t="str">
        <f t="shared" si="249"/>
        <v/>
      </c>
      <c r="AI389" s="25" t="str">
        <f t="shared" si="236"/>
        <v/>
      </c>
      <c r="AJ389" s="25" t="str">
        <f t="shared" si="237"/>
        <v/>
      </c>
      <c r="AK389" s="26" t="str">
        <f t="shared" si="250"/>
        <v/>
      </c>
      <c r="AL389" s="38" t="str">
        <f t="shared" si="251"/>
        <v/>
      </c>
      <c r="AM389" s="25" t="str">
        <f t="shared" si="238"/>
        <v/>
      </c>
      <c r="AN389" s="38" t="str">
        <f t="shared" si="252"/>
        <v/>
      </c>
      <c r="AO389" s="38" t="str">
        <f t="shared" si="253"/>
        <v/>
      </c>
      <c r="AP389" s="38" t="str">
        <f t="shared" si="254"/>
        <v/>
      </c>
      <c r="AQ389" s="38" t="str">
        <f t="shared" si="255"/>
        <v/>
      </c>
      <c r="AR389" s="25" t="str">
        <f t="shared" si="239"/>
        <v/>
      </c>
      <c r="AS389" s="25" t="str">
        <f t="shared" si="256"/>
        <v/>
      </c>
      <c r="AT389" s="25" t="str">
        <f t="shared" si="257"/>
        <v/>
      </c>
      <c r="AU389" s="25" t="str">
        <f t="shared" si="258"/>
        <v/>
      </c>
      <c r="AV389" s="60" t="str">
        <f t="shared" si="259"/>
        <v/>
      </c>
      <c r="AW389" s="61" t="str">
        <f t="shared" si="260"/>
        <v/>
      </c>
      <c r="AX389" s="56" t="str">
        <f t="shared" si="261"/>
        <v/>
      </c>
      <c r="AY389" s="61" t="str">
        <f t="shared" si="262"/>
        <v/>
      </c>
      <c r="AZ389" s="62" t="str">
        <f t="shared" si="263"/>
        <v/>
      </c>
      <c r="BA389" s="27" t="str">
        <f t="shared" si="264"/>
        <v/>
      </c>
      <c r="BB389" s="27" t="str">
        <f t="shared" si="265"/>
        <v/>
      </c>
      <c r="BC389" s="27" t="str">
        <f t="shared" si="266"/>
        <v/>
      </c>
      <c r="BD389" s="27" t="str">
        <f t="shared" si="267"/>
        <v/>
      </c>
      <c r="BE389" s="27" t="str">
        <f t="shared" si="268"/>
        <v/>
      </c>
      <c r="BF389" s="27" t="str">
        <f t="shared" si="269"/>
        <v/>
      </c>
      <c r="BG389" s="27" t="str">
        <f t="shared" si="270"/>
        <v/>
      </c>
      <c r="BH389" s="27" t="str">
        <f t="shared" si="271"/>
        <v/>
      </c>
      <c r="BI389" s="27" t="str">
        <f t="shared" si="272"/>
        <v/>
      </c>
      <c r="BJ389" s="27" t="str">
        <f t="shared" si="240"/>
        <v/>
      </c>
      <c r="BK389" s="79"/>
    </row>
    <row r="390" spans="1:63">
      <c r="A390" s="21"/>
      <c r="B390" s="18"/>
      <c r="C390" s="51"/>
      <c r="D390" s="51"/>
      <c r="E390" s="50"/>
      <c r="F390" s="51"/>
      <c r="G390" s="51"/>
      <c r="H390" s="4"/>
      <c r="I390" s="20"/>
      <c r="J390" s="18"/>
      <c r="K390" s="4"/>
      <c r="L390" s="51"/>
      <c r="M390" s="18"/>
      <c r="N390" s="51"/>
      <c r="O390" s="51"/>
      <c r="P390" s="51"/>
      <c r="Q390" s="51"/>
      <c r="R390" s="36"/>
      <c r="S390" s="79"/>
      <c r="T390" s="81" t="str">
        <f t="shared" si="241"/>
        <v/>
      </c>
      <c r="U390" s="79"/>
      <c r="V390" s="79"/>
      <c r="W390" s="91"/>
      <c r="X390" s="25">
        <f t="shared" si="242"/>
        <v>0</v>
      </c>
      <c r="Y390" s="25">
        <f t="shared" si="243"/>
        <v>0</v>
      </c>
      <c r="Z390" s="25" t="str">
        <f>IF(X390=1, "", IF(Y390&lt;SUM(Y391:$Y$500), "Empty Row", ""))</f>
        <v/>
      </c>
      <c r="AA390" s="25" t="str">
        <f t="shared" si="234"/>
        <v/>
      </c>
      <c r="AB390" s="25" t="str">
        <f t="shared" si="235"/>
        <v/>
      </c>
      <c r="AC390" s="38" t="str">
        <f t="shared" si="244"/>
        <v/>
      </c>
      <c r="AD390" s="38" t="str">
        <f t="shared" si="245"/>
        <v/>
      </c>
      <c r="AE390" s="38" t="str">
        <f t="shared" si="246"/>
        <v/>
      </c>
      <c r="AF390" s="38" t="str">
        <f t="shared" si="247"/>
        <v/>
      </c>
      <c r="AG390" s="38" t="str">
        <f t="shared" si="248"/>
        <v/>
      </c>
      <c r="AH390" s="26" t="str">
        <f t="shared" si="249"/>
        <v/>
      </c>
      <c r="AI390" s="25" t="str">
        <f t="shared" si="236"/>
        <v/>
      </c>
      <c r="AJ390" s="25" t="str">
        <f t="shared" si="237"/>
        <v/>
      </c>
      <c r="AK390" s="26" t="str">
        <f t="shared" si="250"/>
        <v/>
      </c>
      <c r="AL390" s="38" t="str">
        <f t="shared" si="251"/>
        <v/>
      </c>
      <c r="AM390" s="25" t="str">
        <f t="shared" si="238"/>
        <v/>
      </c>
      <c r="AN390" s="38" t="str">
        <f t="shared" si="252"/>
        <v/>
      </c>
      <c r="AO390" s="38" t="str">
        <f t="shared" si="253"/>
        <v/>
      </c>
      <c r="AP390" s="38" t="str">
        <f t="shared" si="254"/>
        <v/>
      </c>
      <c r="AQ390" s="38" t="str">
        <f t="shared" si="255"/>
        <v/>
      </c>
      <c r="AR390" s="25" t="str">
        <f t="shared" si="239"/>
        <v/>
      </c>
      <c r="AS390" s="25" t="str">
        <f t="shared" si="256"/>
        <v/>
      </c>
      <c r="AT390" s="25" t="str">
        <f t="shared" si="257"/>
        <v/>
      </c>
      <c r="AU390" s="25" t="str">
        <f t="shared" si="258"/>
        <v/>
      </c>
      <c r="AV390" s="60" t="str">
        <f t="shared" si="259"/>
        <v/>
      </c>
      <c r="AW390" s="61" t="str">
        <f t="shared" si="260"/>
        <v/>
      </c>
      <c r="AX390" s="56" t="str">
        <f t="shared" si="261"/>
        <v/>
      </c>
      <c r="AY390" s="61" t="str">
        <f t="shared" si="262"/>
        <v/>
      </c>
      <c r="AZ390" s="62" t="str">
        <f t="shared" si="263"/>
        <v/>
      </c>
      <c r="BA390" s="27" t="str">
        <f t="shared" si="264"/>
        <v/>
      </c>
      <c r="BB390" s="27" t="str">
        <f t="shared" si="265"/>
        <v/>
      </c>
      <c r="BC390" s="27" t="str">
        <f t="shared" si="266"/>
        <v/>
      </c>
      <c r="BD390" s="27" t="str">
        <f t="shared" si="267"/>
        <v/>
      </c>
      <c r="BE390" s="27" t="str">
        <f t="shared" si="268"/>
        <v/>
      </c>
      <c r="BF390" s="27" t="str">
        <f t="shared" si="269"/>
        <v/>
      </c>
      <c r="BG390" s="27" t="str">
        <f t="shared" si="270"/>
        <v/>
      </c>
      <c r="BH390" s="27" t="str">
        <f t="shared" si="271"/>
        <v/>
      </c>
      <c r="BI390" s="27" t="str">
        <f t="shared" si="272"/>
        <v/>
      </c>
      <c r="BJ390" s="27" t="str">
        <f t="shared" si="240"/>
        <v/>
      </c>
      <c r="BK390" s="79"/>
    </row>
    <row r="391" spans="1:63">
      <c r="A391" s="21"/>
      <c r="B391" s="18"/>
      <c r="C391" s="51"/>
      <c r="D391" s="51"/>
      <c r="E391" s="50"/>
      <c r="F391" s="51"/>
      <c r="G391" s="51"/>
      <c r="H391" s="4"/>
      <c r="I391" s="20"/>
      <c r="J391" s="18"/>
      <c r="K391" s="4"/>
      <c r="L391" s="51"/>
      <c r="M391" s="18"/>
      <c r="N391" s="51"/>
      <c r="O391" s="51"/>
      <c r="P391" s="51"/>
      <c r="Q391" s="51"/>
      <c r="R391" s="36"/>
      <c r="S391" s="79"/>
      <c r="T391" s="81" t="str">
        <f t="shared" si="241"/>
        <v/>
      </c>
      <c r="U391" s="79"/>
      <c r="V391" s="79"/>
      <c r="W391" s="91"/>
      <c r="X391" s="25">
        <f t="shared" si="242"/>
        <v>0</v>
      </c>
      <c r="Y391" s="25">
        <f t="shared" si="243"/>
        <v>0</v>
      </c>
      <c r="Z391" s="25" t="str">
        <f>IF(X391=1, "", IF(Y391&lt;SUM(Y392:$Y$500), "Empty Row", ""))</f>
        <v/>
      </c>
      <c r="AA391" s="25" t="str">
        <f t="shared" si="234"/>
        <v/>
      </c>
      <c r="AB391" s="25" t="str">
        <f t="shared" si="235"/>
        <v/>
      </c>
      <c r="AC391" s="38" t="str">
        <f t="shared" si="244"/>
        <v/>
      </c>
      <c r="AD391" s="38" t="str">
        <f t="shared" si="245"/>
        <v/>
      </c>
      <c r="AE391" s="38" t="str">
        <f t="shared" si="246"/>
        <v/>
      </c>
      <c r="AF391" s="38" t="str">
        <f t="shared" si="247"/>
        <v/>
      </c>
      <c r="AG391" s="38" t="str">
        <f t="shared" si="248"/>
        <v/>
      </c>
      <c r="AH391" s="26" t="str">
        <f t="shared" si="249"/>
        <v/>
      </c>
      <c r="AI391" s="25" t="str">
        <f t="shared" si="236"/>
        <v/>
      </c>
      <c r="AJ391" s="25" t="str">
        <f t="shared" si="237"/>
        <v/>
      </c>
      <c r="AK391" s="26" t="str">
        <f t="shared" si="250"/>
        <v/>
      </c>
      <c r="AL391" s="38" t="str">
        <f t="shared" si="251"/>
        <v/>
      </c>
      <c r="AM391" s="25" t="str">
        <f t="shared" si="238"/>
        <v/>
      </c>
      <c r="AN391" s="38" t="str">
        <f t="shared" si="252"/>
        <v/>
      </c>
      <c r="AO391" s="38" t="str">
        <f t="shared" si="253"/>
        <v/>
      </c>
      <c r="AP391" s="38" t="str">
        <f t="shared" si="254"/>
        <v/>
      </c>
      <c r="AQ391" s="38" t="str">
        <f t="shared" si="255"/>
        <v/>
      </c>
      <c r="AR391" s="25" t="str">
        <f t="shared" si="239"/>
        <v/>
      </c>
      <c r="AS391" s="25" t="str">
        <f t="shared" si="256"/>
        <v/>
      </c>
      <c r="AT391" s="25" t="str">
        <f t="shared" si="257"/>
        <v/>
      </c>
      <c r="AU391" s="25" t="str">
        <f t="shared" si="258"/>
        <v/>
      </c>
      <c r="AV391" s="60" t="str">
        <f t="shared" si="259"/>
        <v/>
      </c>
      <c r="AW391" s="61" t="str">
        <f t="shared" si="260"/>
        <v/>
      </c>
      <c r="AX391" s="56" t="str">
        <f t="shared" si="261"/>
        <v/>
      </c>
      <c r="AY391" s="61" t="str">
        <f t="shared" si="262"/>
        <v/>
      </c>
      <c r="AZ391" s="62" t="str">
        <f t="shared" si="263"/>
        <v/>
      </c>
      <c r="BA391" s="27" t="str">
        <f t="shared" si="264"/>
        <v/>
      </c>
      <c r="BB391" s="27" t="str">
        <f t="shared" si="265"/>
        <v/>
      </c>
      <c r="BC391" s="27" t="str">
        <f t="shared" si="266"/>
        <v/>
      </c>
      <c r="BD391" s="27" t="str">
        <f t="shared" si="267"/>
        <v/>
      </c>
      <c r="BE391" s="27" t="str">
        <f t="shared" si="268"/>
        <v/>
      </c>
      <c r="BF391" s="27" t="str">
        <f t="shared" si="269"/>
        <v/>
      </c>
      <c r="BG391" s="27" t="str">
        <f t="shared" si="270"/>
        <v/>
      </c>
      <c r="BH391" s="27" t="str">
        <f t="shared" si="271"/>
        <v/>
      </c>
      <c r="BI391" s="27" t="str">
        <f t="shared" si="272"/>
        <v/>
      </c>
      <c r="BJ391" s="27" t="str">
        <f t="shared" si="240"/>
        <v/>
      </c>
      <c r="BK391" s="79"/>
    </row>
    <row r="392" spans="1:63">
      <c r="A392" s="21"/>
      <c r="B392" s="18"/>
      <c r="C392" s="51"/>
      <c r="D392" s="51"/>
      <c r="E392" s="50"/>
      <c r="F392" s="51"/>
      <c r="G392" s="51"/>
      <c r="H392" s="4"/>
      <c r="I392" s="20"/>
      <c r="J392" s="18"/>
      <c r="K392" s="4"/>
      <c r="L392" s="51"/>
      <c r="M392" s="18"/>
      <c r="N392" s="51"/>
      <c r="O392" s="51"/>
      <c r="P392" s="51"/>
      <c r="Q392" s="51"/>
      <c r="R392" s="36"/>
      <c r="S392" s="79"/>
      <c r="T392" s="81" t="str">
        <f t="shared" si="241"/>
        <v/>
      </c>
      <c r="U392" s="79"/>
      <c r="V392" s="79"/>
      <c r="W392" s="91"/>
      <c r="X392" s="25">
        <f t="shared" si="242"/>
        <v>0</v>
      </c>
      <c r="Y392" s="25">
        <f t="shared" si="243"/>
        <v>0</v>
      </c>
      <c r="Z392" s="25" t="str">
        <f>IF(X392=1, "", IF(Y392&lt;SUM(Y393:$Y$500), "Empty Row", ""))</f>
        <v/>
      </c>
      <c r="AA392" s="25" t="str">
        <f t="shared" si="234"/>
        <v/>
      </c>
      <c r="AB392" s="25" t="str">
        <f t="shared" si="235"/>
        <v/>
      </c>
      <c r="AC392" s="38" t="str">
        <f t="shared" si="244"/>
        <v/>
      </c>
      <c r="AD392" s="38" t="str">
        <f t="shared" si="245"/>
        <v/>
      </c>
      <c r="AE392" s="38" t="str">
        <f t="shared" si="246"/>
        <v/>
      </c>
      <c r="AF392" s="38" t="str">
        <f t="shared" si="247"/>
        <v/>
      </c>
      <c r="AG392" s="38" t="str">
        <f t="shared" si="248"/>
        <v/>
      </c>
      <c r="AH392" s="26" t="str">
        <f t="shared" si="249"/>
        <v/>
      </c>
      <c r="AI392" s="25" t="str">
        <f t="shared" si="236"/>
        <v/>
      </c>
      <c r="AJ392" s="25" t="str">
        <f t="shared" si="237"/>
        <v/>
      </c>
      <c r="AK392" s="26" t="str">
        <f t="shared" si="250"/>
        <v/>
      </c>
      <c r="AL392" s="38" t="str">
        <f t="shared" si="251"/>
        <v/>
      </c>
      <c r="AM392" s="25" t="str">
        <f t="shared" si="238"/>
        <v/>
      </c>
      <c r="AN392" s="38" t="str">
        <f t="shared" si="252"/>
        <v/>
      </c>
      <c r="AO392" s="38" t="str">
        <f t="shared" si="253"/>
        <v/>
      </c>
      <c r="AP392" s="38" t="str">
        <f t="shared" si="254"/>
        <v/>
      </c>
      <c r="AQ392" s="38" t="str">
        <f t="shared" si="255"/>
        <v/>
      </c>
      <c r="AR392" s="25" t="str">
        <f t="shared" si="239"/>
        <v/>
      </c>
      <c r="AS392" s="25" t="str">
        <f t="shared" si="256"/>
        <v/>
      </c>
      <c r="AT392" s="25" t="str">
        <f t="shared" si="257"/>
        <v/>
      </c>
      <c r="AU392" s="25" t="str">
        <f t="shared" si="258"/>
        <v/>
      </c>
      <c r="AV392" s="60" t="str">
        <f t="shared" si="259"/>
        <v/>
      </c>
      <c r="AW392" s="61" t="str">
        <f t="shared" si="260"/>
        <v/>
      </c>
      <c r="AX392" s="56" t="str">
        <f t="shared" si="261"/>
        <v/>
      </c>
      <c r="AY392" s="61" t="str">
        <f t="shared" si="262"/>
        <v/>
      </c>
      <c r="AZ392" s="62" t="str">
        <f t="shared" si="263"/>
        <v/>
      </c>
      <c r="BA392" s="27" t="str">
        <f t="shared" si="264"/>
        <v/>
      </c>
      <c r="BB392" s="27" t="str">
        <f t="shared" si="265"/>
        <v/>
      </c>
      <c r="BC392" s="27" t="str">
        <f t="shared" si="266"/>
        <v/>
      </c>
      <c r="BD392" s="27" t="str">
        <f t="shared" si="267"/>
        <v/>
      </c>
      <c r="BE392" s="27" t="str">
        <f t="shared" si="268"/>
        <v/>
      </c>
      <c r="BF392" s="27" t="str">
        <f t="shared" si="269"/>
        <v/>
      </c>
      <c r="BG392" s="27" t="str">
        <f t="shared" si="270"/>
        <v/>
      </c>
      <c r="BH392" s="27" t="str">
        <f t="shared" si="271"/>
        <v/>
      </c>
      <c r="BI392" s="27" t="str">
        <f t="shared" si="272"/>
        <v/>
      </c>
      <c r="BJ392" s="27" t="str">
        <f t="shared" si="240"/>
        <v/>
      </c>
      <c r="BK392" s="79"/>
    </row>
    <row r="393" spans="1:63">
      <c r="A393" s="21"/>
      <c r="B393" s="18"/>
      <c r="C393" s="51"/>
      <c r="D393" s="51"/>
      <c r="E393" s="50"/>
      <c r="F393" s="51"/>
      <c r="G393" s="51"/>
      <c r="H393" s="4"/>
      <c r="I393" s="20"/>
      <c r="J393" s="18"/>
      <c r="K393" s="4"/>
      <c r="L393" s="51"/>
      <c r="M393" s="18"/>
      <c r="N393" s="51"/>
      <c r="O393" s="51"/>
      <c r="P393" s="51"/>
      <c r="Q393" s="51"/>
      <c r="R393" s="36"/>
      <c r="S393" s="79"/>
      <c r="T393" s="81" t="str">
        <f t="shared" si="241"/>
        <v/>
      </c>
      <c r="U393" s="79"/>
      <c r="V393" s="79"/>
      <c r="W393" s="91"/>
      <c r="X393" s="25">
        <f t="shared" si="242"/>
        <v>0</v>
      </c>
      <c r="Y393" s="25">
        <f t="shared" si="243"/>
        <v>0</v>
      </c>
      <c r="Z393" s="25" t="str">
        <f>IF(X393=1, "", IF(Y393&lt;SUM(Y394:$Y$500), "Empty Row", ""))</f>
        <v/>
      </c>
      <c r="AA393" s="25" t="str">
        <f t="shared" si="234"/>
        <v/>
      </c>
      <c r="AB393" s="25" t="str">
        <f t="shared" si="235"/>
        <v/>
      </c>
      <c r="AC393" s="38" t="str">
        <f t="shared" si="244"/>
        <v/>
      </c>
      <c r="AD393" s="38" t="str">
        <f t="shared" si="245"/>
        <v/>
      </c>
      <c r="AE393" s="38" t="str">
        <f t="shared" si="246"/>
        <v/>
      </c>
      <c r="AF393" s="38" t="str">
        <f t="shared" si="247"/>
        <v/>
      </c>
      <c r="AG393" s="38" t="str">
        <f t="shared" si="248"/>
        <v/>
      </c>
      <c r="AH393" s="26" t="str">
        <f t="shared" si="249"/>
        <v/>
      </c>
      <c r="AI393" s="25" t="str">
        <f t="shared" si="236"/>
        <v/>
      </c>
      <c r="AJ393" s="25" t="str">
        <f t="shared" si="237"/>
        <v/>
      </c>
      <c r="AK393" s="26" t="str">
        <f t="shared" si="250"/>
        <v/>
      </c>
      <c r="AL393" s="38" t="str">
        <f t="shared" si="251"/>
        <v/>
      </c>
      <c r="AM393" s="25" t="str">
        <f t="shared" si="238"/>
        <v/>
      </c>
      <c r="AN393" s="38" t="str">
        <f t="shared" si="252"/>
        <v/>
      </c>
      <c r="AO393" s="38" t="str">
        <f t="shared" si="253"/>
        <v/>
      </c>
      <c r="AP393" s="38" t="str">
        <f t="shared" si="254"/>
        <v/>
      </c>
      <c r="AQ393" s="38" t="str">
        <f t="shared" si="255"/>
        <v/>
      </c>
      <c r="AR393" s="25" t="str">
        <f t="shared" si="239"/>
        <v/>
      </c>
      <c r="AS393" s="25" t="str">
        <f t="shared" si="256"/>
        <v/>
      </c>
      <c r="AT393" s="25" t="str">
        <f t="shared" si="257"/>
        <v/>
      </c>
      <c r="AU393" s="25" t="str">
        <f t="shared" si="258"/>
        <v/>
      </c>
      <c r="AV393" s="60" t="str">
        <f t="shared" si="259"/>
        <v/>
      </c>
      <c r="AW393" s="61" t="str">
        <f t="shared" si="260"/>
        <v/>
      </c>
      <c r="AX393" s="56" t="str">
        <f t="shared" si="261"/>
        <v/>
      </c>
      <c r="AY393" s="61" t="str">
        <f t="shared" si="262"/>
        <v/>
      </c>
      <c r="AZ393" s="62" t="str">
        <f t="shared" si="263"/>
        <v/>
      </c>
      <c r="BA393" s="27" t="str">
        <f t="shared" si="264"/>
        <v/>
      </c>
      <c r="BB393" s="27" t="str">
        <f t="shared" si="265"/>
        <v/>
      </c>
      <c r="BC393" s="27" t="str">
        <f t="shared" si="266"/>
        <v/>
      </c>
      <c r="BD393" s="27" t="str">
        <f t="shared" si="267"/>
        <v/>
      </c>
      <c r="BE393" s="27" t="str">
        <f t="shared" si="268"/>
        <v/>
      </c>
      <c r="BF393" s="27" t="str">
        <f t="shared" si="269"/>
        <v/>
      </c>
      <c r="BG393" s="27" t="str">
        <f t="shared" si="270"/>
        <v/>
      </c>
      <c r="BH393" s="27" t="str">
        <f t="shared" si="271"/>
        <v/>
      </c>
      <c r="BI393" s="27" t="str">
        <f t="shared" si="272"/>
        <v/>
      </c>
      <c r="BJ393" s="27" t="str">
        <f t="shared" si="240"/>
        <v/>
      </c>
      <c r="BK393" s="79"/>
    </row>
    <row r="394" spans="1:63">
      <c r="A394" s="21"/>
      <c r="B394" s="18"/>
      <c r="C394" s="51"/>
      <c r="D394" s="51"/>
      <c r="E394" s="50"/>
      <c r="F394" s="51"/>
      <c r="G394" s="51"/>
      <c r="H394" s="4"/>
      <c r="I394" s="20"/>
      <c r="J394" s="18"/>
      <c r="K394" s="4"/>
      <c r="L394" s="51"/>
      <c r="M394" s="18"/>
      <c r="N394" s="51"/>
      <c r="O394" s="51"/>
      <c r="P394" s="51"/>
      <c r="Q394" s="51"/>
      <c r="R394" s="36"/>
      <c r="S394" s="79"/>
      <c r="T394" s="81" t="str">
        <f t="shared" si="241"/>
        <v/>
      </c>
      <c r="U394" s="79"/>
      <c r="V394" s="79"/>
      <c r="W394" s="91"/>
      <c r="X394" s="25">
        <f t="shared" si="242"/>
        <v>0</v>
      </c>
      <c r="Y394" s="25">
        <f t="shared" si="243"/>
        <v>0</v>
      </c>
      <c r="Z394" s="25" t="str">
        <f>IF(X394=1, "", IF(Y394&lt;SUM(Y395:$Y$500), "Empty Row", ""))</f>
        <v/>
      </c>
      <c r="AA394" s="25" t="str">
        <f t="shared" si="234"/>
        <v/>
      </c>
      <c r="AB394" s="25" t="str">
        <f t="shared" si="235"/>
        <v/>
      </c>
      <c r="AC394" s="38" t="str">
        <f t="shared" si="244"/>
        <v/>
      </c>
      <c r="AD394" s="38" t="str">
        <f t="shared" si="245"/>
        <v/>
      </c>
      <c r="AE394" s="38" t="str">
        <f t="shared" si="246"/>
        <v/>
      </c>
      <c r="AF394" s="38" t="str">
        <f t="shared" si="247"/>
        <v/>
      </c>
      <c r="AG394" s="38" t="str">
        <f t="shared" si="248"/>
        <v/>
      </c>
      <c r="AH394" s="26" t="str">
        <f t="shared" si="249"/>
        <v/>
      </c>
      <c r="AI394" s="25" t="str">
        <f t="shared" si="236"/>
        <v/>
      </c>
      <c r="AJ394" s="25" t="str">
        <f t="shared" si="237"/>
        <v/>
      </c>
      <c r="AK394" s="26" t="str">
        <f t="shared" si="250"/>
        <v/>
      </c>
      <c r="AL394" s="38" t="str">
        <f t="shared" si="251"/>
        <v/>
      </c>
      <c r="AM394" s="25" t="str">
        <f t="shared" si="238"/>
        <v/>
      </c>
      <c r="AN394" s="38" t="str">
        <f t="shared" si="252"/>
        <v/>
      </c>
      <c r="AO394" s="38" t="str">
        <f t="shared" si="253"/>
        <v/>
      </c>
      <c r="AP394" s="38" t="str">
        <f t="shared" si="254"/>
        <v/>
      </c>
      <c r="AQ394" s="38" t="str">
        <f t="shared" si="255"/>
        <v/>
      </c>
      <c r="AR394" s="25" t="str">
        <f t="shared" si="239"/>
        <v/>
      </c>
      <c r="AS394" s="25" t="str">
        <f t="shared" si="256"/>
        <v/>
      </c>
      <c r="AT394" s="25" t="str">
        <f t="shared" si="257"/>
        <v/>
      </c>
      <c r="AU394" s="25" t="str">
        <f t="shared" si="258"/>
        <v/>
      </c>
      <c r="AV394" s="60" t="str">
        <f t="shared" si="259"/>
        <v/>
      </c>
      <c r="AW394" s="61" t="str">
        <f t="shared" si="260"/>
        <v/>
      </c>
      <c r="AX394" s="56" t="str">
        <f t="shared" si="261"/>
        <v/>
      </c>
      <c r="AY394" s="61" t="str">
        <f t="shared" si="262"/>
        <v/>
      </c>
      <c r="AZ394" s="62" t="str">
        <f t="shared" si="263"/>
        <v/>
      </c>
      <c r="BA394" s="27" t="str">
        <f t="shared" si="264"/>
        <v/>
      </c>
      <c r="BB394" s="27" t="str">
        <f t="shared" si="265"/>
        <v/>
      </c>
      <c r="BC394" s="27" t="str">
        <f t="shared" si="266"/>
        <v/>
      </c>
      <c r="BD394" s="27" t="str">
        <f t="shared" si="267"/>
        <v/>
      </c>
      <c r="BE394" s="27" t="str">
        <f t="shared" si="268"/>
        <v/>
      </c>
      <c r="BF394" s="27" t="str">
        <f t="shared" si="269"/>
        <v/>
      </c>
      <c r="BG394" s="27" t="str">
        <f t="shared" si="270"/>
        <v/>
      </c>
      <c r="BH394" s="27" t="str">
        <f t="shared" si="271"/>
        <v/>
      </c>
      <c r="BI394" s="27" t="str">
        <f t="shared" si="272"/>
        <v/>
      </c>
      <c r="BJ394" s="27" t="str">
        <f t="shared" si="240"/>
        <v/>
      </c>
      <c r="BK394" s="79"/>
    </row>
    <row r="395" spans="1:63">
      <c r="A395" s="21"/>
      <c r="B395" s="18"/>
      <c r="C395" s="51"/>
      <c r="D395" s="51"/>
      <c r="E395" s="50"/>
      <c r="F395" s="51"/>
      <c r="G395" s="51"/>
      <c r="H395" s="4"/>
      <c r="I395" s="20"/>
      <c r="J395" s="18"/>
      <c r="K395" s="4"/>
      <c r="L395" s="51"/>
      <c r="M395" s="18"/>
      <c r="N395" s="51"/>
      <c r="O395" s="51"/>
      <c r="P395" s="51"/>
      <c r="Q395" s="51"/>
      <c r="R395" s="36"/>
      <c r="S395" s="79"/>
      <c r="T395" s="81" t="str">
        <f t="shared" si="241"/>
        <v/>
      </c>
      <c r="U395" s="79"/>
      <c r="V395" s="79"/>
      <c r="W395" s="91"/>
      <c r="X395" s="25">
        <f t="shared" si="242"/>
        <v>0</v>
      </c>
      <c r="Y395" s="25">
        <f t="shared" si="243"/>
        <v>0</v>
      </c>
      <c r="Z395" s="25" t="str">
        <f>IF(X395=1, "", IF(Y395&lt;SUM(Y396:$Y$500), "Empty Row", ""))</f>
        <v/>
      </c>
      <c r="AA395" s="25" t="str">
        <f t="shared" si="234"/>
        <v/>
      </c>
      <c r="AB395" s="25" t="str">
        <f t="shared" si="235"/>
        <v/>
      </c>
      <c r="AC395" s="38" t="str">
        <f t="shared" si="244"/>
        <v/>
      </c>
      <c r="AD395" s="38" t="str">
        <f t="shared" si="245"/>
        <v/>
      </c>
      <c r="AE395" s="38" t="str">
        <f t="shared" si="246"/>
        <v/>
      </c>
      <c r="AF395" s="38" t="str">
        <f t="shared" si="247"/>
        <v/>
      </c>
      <c r="AG395" s="38" t="str">
        <f t="shared" si="248"/>
        <v/>
      </c>
      <c r="AH395" s="26" t="str">
        <f t="shared" si="249"/>
        <v/>
      </c>
      <c r="AI395" s="25" t="str">
        <f t="shared" si="236"/>
        <v/>
      </c>
      <c r="AJ395" s="25" t="str">
        <f t="shared" si="237"/>
        <v/>
      </c>
      <c r="AK395" s="26" t="str">
        <f t="shared" si="250"/>
        <v/>
      </c>
      <c r="AL395" s="38" t="str">
        <f t="shared" si="251"/>
        <v/>
      </c>
      <c r="AM395" s="25" t="str">
        <f t="shared" si="238"/>
        <v/>
      </c>
      <c r="AN395" s="38" t="str">
        <f t="shared" si="252"/>
        <v/>
      </c>
      <c r="AO395" s="38" t="str">
        <f t="shared" si="253"/>
        <v/>
      </c>
      <c r="AP395" s="38" t="str">
        <f t="shared" si="254"/>
        <v/>
      </c>
      <c r="AQ395" s="38" t="str">
        <f t="shared" si="255"/>
        <v/>
      </c>
      <c r="AR395" s="25" t="str">
        <f t="shared" si="239"/>
        <v/>
      </c>
      <c r="AS395" s="25" t="str">
        <f t="shared" si="256"/>
        <v/>
      </c>
      <c r="AT395" s="25" t="str">
        <f t="shared" si="257"/>
        <v/>
      </c>
      <c r="AU395" s="25" t="str">
        <f t="shared" si="258"/>
        <v/>
      </c>
      <c r="AV395" s="60" t="str">
        <f t="shared" si="259"/>
        <v/>
      </c>
      <c r="AW395" s="61" t="str">
        <f t="shared" si="260"/>
        <v/>
      </c>
      <c r="AX395" s="56" t="str">
        <f t="shared" si="261"/>
        <v/>
      </c>
      <c r="AY395" s="61" t="str">
        <f t="shared" si="262"/>
        <v/>
      </c>
      <c r="AZ395" s="62" t="str">
        <f t="shared" si="263"/>
        <v/>
      </c>
      <c r="BA395" s="27" t="str">
        <f t="shared" si="264"/>
        <v/>
      </c>
      <c r="BB395" s="27" t="str">
        <f t="shared" si="265"/>
        <v/>
      </c>
      <c r="BC395" s="27" t="str">
        <f t="shared" si="266"/>
        <v/>
      </c>
      <c r="BD395" s="27" t="str">
        <f t="shared" si="267"/>
        <v/>
      </c>
      <c r="BE395" s="27" t="str">
        <f t="shared" si="268"/>
        <v/>
      </c>
      <c r="BF395" s="27" t="str">
        <f t="shared" si="269"/>
        <v/>
      </c>
      <c r="BG395" s="27" t="str">
        <f t="shared" si="270"/>
        <v/>
      </c>
      <c r="BH395" s="27" t="str">
        <f t="shared" si="271"/>
        <v/>
      </c>
      <c r="BI395" s="27" t="str">
        <f t="shared" si="272"/>
        <v/>
      </c>
      <c r="BJ395" s="27" t="str">
        <f t="shared" si="240"/>
        <v/>
      </c>
      <c r="BK395" s="79"/>
    </row>
    <row r="396" spans="1:63">
      <c r="A396" s="21"/>
      <c r="B396" s="18"/>
      <c r="C396" s="51"/>
      <c r="D396" s="51"/>
      <c r="E396" s="50"/>
      <c r="F396" s="51"/>
      <c r="G396" s="51"/>
      <c r="H396" s="4"/>
      <c r="I396" s="20"/>
      <c r="J396" s="18"/>
      <c r="K396" s="4"/>
      <c r="L396" s="51"/>
      <c r="M396" s="18"/>
      <c r="N396" s="51"/>
      <c r="O396" s="51"/>
      <c r="P396" s="51"/>
      <c r="Q396" s="51"/>
      <c r="R396" s="36"/>
      <c r="S396" s="79"/>
      <c r="T396" s="81" t="str">
        <f t="shared" si="241"/>
        <v/>
      </c>
      <c r="U396" s="79"/>
      <c r="V396" s="79"/>
      <c r="W396" s="91"/>
      <c r="X396" s="25">
        <f t="shared" si="242"/>
        <v>0</v>
      </c>
      <c r="Y396" s="25">
        <f t="shared" si="243"/>
        <v>0</v>
      </c>
      <c r="Z396" s="25" t="str">
        <f>IF(X396=1, "", IF(Y396&lt;SUM(Y397:$Y$500), "Empty Row", ""))</f>
        <v/>
      </c>
      <c r="AA396" s="25" t="str">
        <f t="shared" si="234"/>
        <v/>
      </c>
      <c r="AB396" s="25" t="str">
        <f t="shared" si="235"/>
        <v/>
      </c>
      <c r="AC396" s="38" t="str">
        <f t="shared" si="244"/>
        <v/>
      </c>
      <c r="AD396" s="38" t="str">
        <f t="shared" si="245"/>
        <v/>
      </c>
      <c r="AE396" s="38" t="str">
        <f t="shared" si="246"/>
        <v/>
      </c>
      <c r="AF396" s="38" t="str">
        <f t="shared" si="247"/>
        <v/>
      </c>
      <c r="AG396" s="38" t="str">
        <f t="shared" si="248"/>
        <v/>
      </c>
      <c r="AH396" s="26" t="str">
        <f t="shared" si="249"/>
        <v/>
      </c>
      <c r="AI396" s="25" t="str">
        <f t="shared" si="236"/>
        <v/>
      </c>
      <c r="AJ396" s="25" t="str">
        <f t="shared" si="237"/>
        <v/>
      </c>
      <c r="AK396" s="26" t="str">
        <f t="shared" si="250"/>
        <v/>
      </c>
      <c r="AL396" s="38" t="str">
        <f t="shared" si="251"/>
        <v/>
      </c>
      <c r="AM396" s="25" t="str">
        <f t="shared" si="238"/>
        <v/>
      </c>
      <c r="AN396" s="38" t="str">
        <f t="shared" si="252"/>
        <v/>
      </c>
      <c r="AO396" s="38" t="str">
        <f t="shared" si="253"/>
        <v/>
      </c>
      <c r="AP396" s="38" t="str">
        <f t="shared" si="254"/>
        <v/>
      </c>
      <c r="AQ396" s="38" t="str">
        <f t="shared" si="255"/>
        <v/>
      </c>
      <c r="AR396" s="25" t="str">
        <f t="shared" si="239"/>
        <v/>
      </c>
      <c r="AS396" s="25" t="str">
        <f t="shared" si="256"/>
        <v/>
      </c>
      <c r="AT396" s="25" t="str">
        <f t="shared" si="257"/>
        <v/>
      </c>
      <c r="AU396" s="25" t="str">
        <f t="shared" si="258"/>
        <v/>
      </c>
      <c r="AV396" s="60" t="str">
        <f t="shared" si="259"/>
        <v/>
      </c>
      <c r="AW396" s="61" t="str">
        <f t="shared" si="260"/>
        <v/>
      </c>
      <c r="AX396" s="56" t="str">
        <f t="shared" si="261"/>
        <v/>
      </c>
      <c r="AY396" s="61" t="str">
        <f t="shared" si="262"/>
        <v/>
      </c>
      <c r="AZ396" s="62" t="str">
        <f t="shared" si="263"/>
        <v/>
      </c>
      <c r="BA396" s="27" t="str">
        <f t="shared" si="264"/>
        <v/>
      </c>
      <c r="BB396" s="27" t="str">
        <f t="shared" si="265"/>
        <v/>
      </c>
      <c r="BC396" s="27" t="str">
        <f t="shared" si="266"/>
        <v/>
      </c>
      <c r="BD396" s="27" t="str">
        <f t="shared" si="267"/>
        <v/>
      </c>
      <c r="BE396" s="27" t="str">
        <f t="shared" si="268"/>
        <v/>
      </c>
      <c r="BF396" s="27" t="str">
        <f t="shared" si="269"/>
        <v/>
      </c>
      <c r="BG396" s="27" t="str">
        <f t="shared" si="270"/>
        <v/>
      </c>
      <c r="BH396" s="27" t="str">
        <f t="shared" si="271"/>
        <v/>
      </c>
      <c r="BI396" s="27" t="str">
        <f t="shared" si="272"/>
        <v/>
      </c>
      <c r="BJ396" s="27" t="str">
        <f t="shared" si="240"/>
        <v/>
      </c>
      <c r="BK396" s="79"/>
    </row>
    <row r="397" spans="1:63">
      <c r="A397" s="21"/>
      <c r="B397" s="18"/>
      <c r="C397" s="51"/>
      <c r="D397" s="51"/>
      <c r="E397" s="50"/>
      <c r="F397" s="51"/>
      <c r="G397" s="51"/>
      <c r="H397" s="4"/>
      <c r="I397" s="20"/>
      <c r="J397" s="18"/>
      <c r="K397" s="4"/>
      <c r="L397" s="51"/>
      <c r="M397" s="18"/>
      <c r="N397" s="51"/>
      <c r="O397" s="51"/>
      <c r="P397" s="51"/>
      <c r="Q397" s="51"/>
      <c r="R397" s="36"/>
      <c r="S397" s="79"/>
      <c r="T397" s="81" t="str">
        <f t="shared" si="241"/>
        <v/>
      </c>
      <c r="U397" s="79"/>
      <c r="V397" s="79"/>
      <c r="W397" s="91"/>
      <c r="X397" s="25">
        <f t="shared" si="242"/>
        <v>0</v>
      </c>
      <c r="Y397" s="25">
        <f t="shared" si="243"/>
        <v>0</v>
      </c>
      <c r="Z397" s="25" t="str">
        <f>IF(X397=1, "", IF(Y397&lt;SUM(Y398:$Y$500), "Empty Row", ""))</f>
        <v/>
      </c>
      <c r="AA397" s="25" t="str">
        <f t="shared" si="234"/>
        <v/>
      </c>
      <c r="AB397" s="25" t="str">
        <f t="shared" si="235"/>
        <v/>
      </c>
      <c r="AC397" s="38" t="str">
        <f t="shared" si="244"/>
        <v/>
      </c>
      <c r="AD397" s="38" t="str">
        <f t="shared" si="245"/>
        <v/>
      </c>
      <c r="AE397" s="38" t="str">
        <f t="shared" si="246"/>
        <v/>
      </c>
      <c r="AF397" s="38" t="str">
        <f t="shared" si="247"/>
        <v/>
      </c>
      <c r="AG397" s="38" t="str">
        <f t="shared" si="248"/>
        <v/>
      </c>
      <c r="AH397" s="26" t="str">
        <f t="shared" si="249"/>
        <v/>
      </c>
      <c r="AI397" s="25" t="str">
        <f t="shared" si="236"/>
        <v/>
      </c>
      <c r="AJ397" s="25" t="str">
        <f t="shared" si="237"/>
        <v/>
      </c>
      <c r="AK397" s="26" t="str">
        <f t="shared" si="250"/>
        <v/>
      </c>
      <c r="AL397" s="38" t="str">
        <f t="shared" si="251"/>
        <v/>
      </c>
      <c r="AM397" s="25" t="str">
        <f t="shared" si="238"/>
        <v/>
      </c>
      <c r="AN397" s="38" t="str">
        <f t="shared" si="252"/>
        <v/>
      </c>
      <c r="AO397" s="38" t="str">
        <f t="shared" si="253"/>
        <v/>
      </c>
      <c r="AP397" s="38" t="str">
        <f t="shared" si="254"/>
        <v/>
      </c>
      <c r="AQ397" s="38" t="str">
        <f t="shared" si="255"/>
        <v/>
      </c>
      <c r="AR397" s="25" t="str">
        <f t="shared" si="239"/>
        <v/>
      </c>
      <c r="AS397" s="25" t="str">
        <f t="shared" si="256"/>
        <v/>
      </c>
      <c r="AT397" s="25" t="str">
        <f t="shared" si="257"/>
        <v/>
      </c>
      <c r="AU397" s="25" t="str">
        <f t="shared" si="258"/>
        <v/>
      </c>
      <c r="AV397" s="60" t="str">
        <f t="shared" si="259"/>
        <v/>
      </c>
      <c r="AW397" s="61" t="str">
        <f t="shared" si="260"/>
        <v/>
      </c>
      <c r="AX397" s="56" t="str">
        <f t="shared" si="261"/>
        <v/>
      </c>
      <c r="AY397" s="61" t="str">
        <f t="shared" si="262"/>
        <v/>
      </c>
      <c r="AZ397" s="62" t="str">
        <f t="shared" si="263"/>
        <v/>
      </c>
      <c r="BA397" s="27" t="str">
        <f t="shared" si="264"/>
        <v/>
      </c>
      <c r="BB397" s="27" t="str">
        <f t="shared" si="265"/>
        <v/>
      </c>
      <c r="BC397" s="27" t="str">
        <f t="shared" si="266"/>
        <v/>
      </c>
      <c r="BD397" s="27" t="str">
        <f t="shared" si="267"/>
        <v/>
      </c>
      <c r="BE397" s="27" t="str">
        <f t="shared" si="268"/>
        <v/>
      </c>
      <c r="BF397" s="27" t="str">
        <f t="shared" si="269"/>
        <v/>
      </c>
      <c r="BG397" s="27" t="str">
        <f t="shared" si="270"/>
        <v/>
      </c>
      <c r="BH397" s="27" t="str">
        <f t="shared" si="271"/>
        <v/>
      </c>
      <c r="BI397" s="27" t="str">
        <f t="shared" si="272"/>
        <v/>
      </c>
      <c r="BJ397" s="27" t="str">
        <f t="shared" si="240"/>
        <v/>
      </c>
      <c r="BK397" s="79"/>
    </row>
    <row r="398" spans="1:63">
      <c r="A398" s="21"/>
      <c r="B398" s="18"/>
      <c r="C398" s="51"/>
      <c r="D398" s="51"/>
      <c r="E398" s="50"/>
      <c r="F398" s="51"/>
      <c r="G398" s="51"/>
      <c r="H398" s="4"/>
      <c r="I398" s="20"/>
      <c r="J398" s="18"/>
      <c r="K398" s="4"/>
      <c r="L398" s="51"/>
      <c r="M398" s="18"/>
      <c r="N398" s="51"/>
      <c r="O398" s="51"/>
      <c r="P398" s="51"/>
      <c r="Q398" s="51"/>
      <c r="R398" s="36"/>
      <c r="S398" s="79"/>
      <c r="T398" s="81" t="str">
        <f t="shared" si="241"/>
        <v/>
      </c>
      <c r="U398" s="79"/>
      <c r="V398" s="79"/>
      <c r="W398" s="91"/>
      <c r="X398" s="25">
        <f t="shared" si="242"/>
        <v>0</v>
      </c>
      <c r="Y398" s="25">
        <f t="shared" si="243"/>
        <v>0</v>
      </c>
      <c r="Z398" s="25" t="str">
        <f>IF(X398=1, "", IF(Y398&lt;SUM(Y399:$Y$500), "Empty Row", ""))</f>
        <v/>
      </c>
      <c r="AA398" s="25" t="str">
        <f t="shared" si="234"/>
        <v/>
      </c>
      <c r="AB398" s="25" t="str">
        <f t="shared" si="235"/>
        <v/>
      </c>
      <c r="AC398" s="38" t="str">
        <f t="shared" si="244"/>
        <v/>
      </c>
      <c r="AD398" s="38" t="str">
        <f t="shared" si="245"/>
        <v/>
      </c>
      <c r="AE398" s="38" t="str">
        <f t="shared" si="246"/>
        <v/>
      </c>
      <c r="AF398" s="38" t="str">
        <f t="shared" si="247"/>
        <v/>
      </c>
      <c r="AG398" s="38" t="str">
        <f t="shared" si="248"/>
        <v/>
      </c>
      <c r="AH398" s="26" t="str">
        <f t="shared" si="249"/>
        <v/>
      </c>
      <c r="AI398" s="25" t="str">
        <f t="shared" si="236"/>
        <v/>
      </c>
      <c r="AJ398" s="25" t="str">
        <f t="shared" si="237"/>
        <v/>
      </c>
      <c r="AK398" s="26" t="str">
        <f t="shared" si="250"/>
        <v/>
      </c>
      <c r="AL398" s="38" t="str">
        <f t="shared" si="251"/>
        <v/>
      </c>
      <c r="AM398" s="25" t="str">
        <f t="shared" si="238"/>
        <v/>
      </c>
      <c r="AN398" s="38" t="str">
        <f t="shared" si="252"/>
        <v/>
      </c>
      <c r="AO398" s="38" t="str">
        <f t="shared" si="253"/>
        <v/>
      </c>
      <c r="AP398" s="38" t="str">
        <f t="shared" si="254"/>
        <v/>
      </c>
      <c r="AQ398" s="38" t="str">
        <f t="shared" si="255"/>
        <v/>
      </c>
      <c r="AR398" s="25" t="str">
        <f t="shared" si="239"/>
        <v/>
      </c>
      <c r="AS398" s="25" t="str">
        <f t="shared" si="256"/>
        <v/>
      </c>
      <c r="AT398" s="25" t="str">
        <f t="shared" si="257"/>
        <v/>
      </c>
      <c r="AU398" s="25" t="str">
        <f t="shared" si="258"/>
        <v/>
      </c>
      <c r="AV398" s="60" t="str">
        <f t="shared" si="259"/>
        <v/>
      </c>
      <c r="AW398" s="61" t="str">
        <f t="shared" si="260"/>
        <v/>
      </c>
      <c r="AX398" s="56" t="str">
        <f t="shared" si="261"/>
        <v/>
      </c>
      <c r="AY398" s="61" t="str">
        <f t="shared" si="262"/>
        <v/>
      </c>
      <c r="AZ398" s="62" t="str">
        <f t="shared" si="263"/>
        <v/>
      </c>
      <c r="BA398" s="27" t="str">
        <f t="shared" si="264"/>
        <v/>
      </c>
      <c r="BB398" s="27" t="str">
        <f t="shared" si="265"/>
        <v/>
      </c>
      <c r="BC398" s="27" t="str">
        <f t="shared" si="266"/>
        <v/>
      </c>
      <c r="BD398" s="27" t="str">
        <f t="shared" si="267"/>
        <v/>
      </c>
      <c r="BE398" s="27" t="str">
        <f t="shared" si="268"/>
        <v/>
      </c>
      <c r="BF398" s="27" t="str">
        <f t="shared" si="269"/>
        <v/>
      </c>
      <c r="BG398" s="27" t="str">
        <f t="shared" si="270"/>
        <v/>
      </c>
      <c r="BH398" s="27" t="str">
        <f t="shared" si="271"/>
        <v/>
      </c>
      <c r="BI398" s="27" t="str">
        <f t="shared" si="272"/>
        <v/>
      </c>
      <c r="BJ398" s="27" t="str">
        <f t="shared" si="240"/>
        <v/>
      </c>
      <c r="BK398" s="79"/>
    </row>
    <row r="399" spans="1:63">
      <c r="A399" s="21"/>
      <c r="B399" s="18"/>
      <c r="C399" s="51"/>
      <c r="D399" s="51"/>
      <c r="E399" s="50"/>
      <c r="F399" s="51"/>
      <c r="G399" s="51"/>
      <c r="H399" s="4"/>
      <c r="I399" s="20"/>
      <c r="J399" s="18"/>
      <c r="K399" s="4"/>
      <c r="L399" s="51"/>
      <c r="M399" s="18"/>
      <c r="N399" s="51"/>
      <c r="O399" s="51"/>
      <c r="P399" s="51"/>
      <c r="Q399" s="51"/>
      <c r="R399" s="36"/>
      <c r="S399" s="79"/>
      <c r="T399" s="81" t="str">
        <f t="shared" si="241"/>
        <v/>
      </c>
      <c r="U399" s="79"/>
      <c r="V399" s="79"/>
      <c r="W399" s="91"/>
      <c r="X399" s="25">
        <f t="shared" si="242"/>
        <v>0</v>
      </c>
      <c r="Y399" s="25">
        <f t="shared" si="243"/>
        <v>0</v>
      </c>
      <c r="Z399" s="25" t="str">
        <f>IF(X399=1, "", IF(Y399&lt;SUM(Y400:$Y$500), "Empty Row", ""))</f>
        <v/>
      </c>
      <c r="AA399" s="25" t="str">
        <f t="shared" si="234"/>
        <v/>
      </c>
      <c r="AB399" s="25" t="str">
        <f t="shared" si="235"/>
        <v/>
      </c>
      <c r="AC399" s="38" t="str">
        <f t="shared" si="244"/>
        <v/>
      </c>
      <c r="AD399" s="38" t="str">
        <f t="shared" si="245"/>
        <v/>
      </c>
      <c r="AE399" s="38" t="str">
        <f t="shared" si="246"/>
        <v/>
      </c>
      <c r="AF399" s="38" t="str">
        <f t="shared" si="247"/>
        <v/>
      </c>
      <c r="AG399" s="38" t="str">
        <f t="shared" si="248"/>
        <v/>
      </c>
      <c r="AH399" s="26" t="str">
        <f t="shared" si="249"/>
        <v/>
      </c>
      <c r="AI399" s="25" t="str">
        <f t="shared" si="236"/>
        <v/>
      </c>
      <c r="AJ399" s="25" t="str">
        <f t="shared" si="237"/>
        <v/>
      </c>
      <c r="AK399" s="26" t="str">
        <f t="shared" si="250"/>
        <v/>
      </c>
      <c r="AL399" s="38" t="str">
        <f t="shared" si="251"/>
        <v/>
      </c>
      <c r="AM399" s="25" t="str">
        <f t="shared" si="238"/>
        <v/>
      </c>
      <c r="AN399" s="38" t="str">
        <f t="shared" si="252"/>
        <v/>
      </c>
      <c r="AO399" s="38" t="str">
        <f t="shared" si="253"/>
        <v/>
      </c>
      <c r="AP399" s="38" t="str">
        <f t="shared" si="254"/>
        <v/>
      </c>
      <c r="AQ399" s="38" t="str">
        <f t="shared" si="255"/>
        <v/>
      </c>
      <c r="AR399" s="25" t="str">
        <f t="shared" si="239"/>
        <v/>
      </c>
      <c r="AS399" s="25" t="str">
        <f t="shared" si="256"/>
        <v/>
      </c>
      <c r="AT399" s="25" t="str">
        <f t="shared" si="257"/>
        <v/>
      </c>
      <c r="AU399" s="25" t="str">
        <f t="shared" si="258"/>
        <v/>
      </c>
      <c r="AV399" s="60" t="str">
        <f t="shared" si="259"/>
        <v/>
      </c>
      <c r="AW399" s="61" t="str">
        <f t="shared" si="260"/>
        <v/>
      </c>
      <c r="AX399" s="56" t="str">
        <f t="shared" si="261"/>
        <v/>
      </c>
      <c r="AY399" s="61" t="str">
        <f t="shared" si="262"/>
        <v/>
      </c>
      <c r="AZ399" s="62" t="str">
        <f t="shared" si="263"/>
        <v/>
      </c>
      <c r="BA399" s="27" t="str">
        <f t="shared" si="264"/>
        <v/>
      </c>
      <c r="BB399" s="27" t="str">
        <f t="shared" si="265"/>
        <v/>
      </c>
      <c r="BC399" s="27" t="str">
        <f t="shared" si="266"/>
        <v/>
      </c>
      <c r="BD399" s="27" t="str">
        <f t="shared" si="267"/>
        <v/>
      </c>
      <c r="BE399" s="27" t="str">
        <f t="shared" si="268"/>
        <v/>
      </c>
      <c r="BF399" s="27" t="str">
        <f t="shared" si="269"/>
        <v/>
      </c>
      <c r="BG399" s="27" t="str">
        <f t="shared" si="270"/>
        <v/>
      </c>
      <c r="BH399" s="27" t="str">
        <f t="shared" si="271"/>
        <v/>
      </c>
      <c r="BI399" s="27" t="str">
        <f t="shared" si="272"/>
        <v/>
      </c>
      <c r="BJ399" s="27" t="str">
        <f t="shared" si="240"/>
        <v/>
      </c>
      <c r="BK399" s="79"/>
    </row>
    <row r="400" spans="1:63">
      <c r="A400" s="21"/>
      <c r="B400" s="18"/>
      <c r="C400" s="51"/>
      <c r="D400" s="51"/>
      <c r="E400" s="50"/>
      <c r="F400" s="51"/>
      <c r="G400" s="51"/>
      <c r="H400" s="4"/>
      <c r="I400" s="20"/>
      <c r="J400" s="18"/>
      <c r="K400" s="4"/>
      <c r="L400" s="51"/>
      <c r="M400" s="18"/>
      <c r="N400" s="51"/>
      <c r="O400" s="51"/>
      <c r="P400" s="51"/>
      <c r="Q400" s="51"/>
      <c r="R400" s="36"/>
      <c r="S400" s="79"/>
      <c r="T400" s="81" t="str">
        <f t="shared" si="241"/>
        <v/>
      </c>
      <c r="U400" s="79"/>
      <c r="V400" s="79"/>
      <c r="W400" s="91"/>
      <c r="X400" s="25">
        <f t="shared" si="242"/>
        <v>0</v>
      </c>
      <c r="Y400" s="25">
        <f t="shared" si="243"/>
        <v>0</v>
      </c>
      <c r="Z400" s="25" t="str">
        <f>IF(X400=1, "", IF(Y400&lt;SUM(Y401:$Y$500), "Empty Row", ""))</f>
        <v/>
      </c>
      <c r="AA400" s="25" t="str">
        <f t="shared" si="234"/>
        <v/>
      </c>
      <c r="AB400" s="25" t="str">
        <f t="shared" si="235"/>
        <v/>
      </c>
      <c r="AC400" s="38" t="str">
        <f t="shared" si="244"/>
        <v/>
      </c>
      <c r="AD400" s="38" t="str">
        <f t="shared" si="245"/>
        <v/>
      </c>
      <c r="AE400" s="38" t="str">
        <f t="shared" si="246"/>
        <v/>
      </c>
      <c r="AF400" s="38" t="str">
        <f t="shared" si="247"/>
        <v/>
      </c>
      <c r="AG400" s="38" t="str">
        <f t="shared" si="248"/>
        <v/>
      </c>
      <c r="AH400" s="26" t="str">
        <f t="shared" si="249"/>
        <v/>
      </c>
      <c r="AI400" s="25" t="str">
        <f t="shared" si="236"/>
        <v/>
      </c>
      <c r="AJ400" s="25" t="str">
        <f t="shared" si="237"/>
        <v/>
      </c>
      <c r="AK400" s="26" t="str">
        <f t="shared" si="250"/>
        <v/>
      </c>
      <c r="AL400" s="38" t="str">
        <f t="shared" si="251"/>
        <v/>
      </c>
      <c r="AM400" s="25" t="str">
        <f t="shared" si="238"/>
        <v/>
      </c>
      <c r="AN400" s="38" t="str">
        <f t="shared" si="252"/>
        <v/>
      </c>
      <c r="AO400" s="38" t="str">
        <f t="shared" si="253"/>
        <v/>
      </c>
      <c r="AP400" s="38" t="str">
        <f t="shared" si="254"/>
        <v/>
      </c>
      <c r="AQ400" s="38" t="str">
        <f t="shared" si="255"/>
        <v/>
      </c>
      <c r="AR400" s="25" t="str">
        <f t="shared" si="239"/>
        <v/>
      </c>
      <c r="AS400" s="25" t="str">
        <f t="shared" si="256"/>
        <v/>
      </c>
      <c r="AT400" s="25" t="str">
        <f t="shared" si="257"/>
        <v/>
      </c>
      <c r="AU400" s="25" t="str">
        <f t="shared" si="258"/>
        <v/>
      </c>
      <c r="AV400" s="60" t="str">
        <f t="shared" si="259"/>
        <v/>
      </c>
      <c r="AW400" s="61" t="str">
        <f t="shared" si="260"/>
        <v/>
      </c>
      <c r="AX400" s="56" t="str">
        <f t="shared" si="261"/>
        <v/>
      </c>
      <c r="AY400" s="61" t="str">
        <f t="shared" si="262"/>
        <v/>
      </c>
      <c r="AZ400" s="62" t="str">
        <f t="shared" si="263"/>
        <v/>
      </c>
      <c r="BA400" s="27" t="str">
        <f t="shared" si="264"/>
        <v/>
      </c>
      <c r="BB400" s="27" t="str">
        <f t="shared" si="265"/>
        <v/>
      </c>
      <c r="BC400" s="27" t="str">
        <f t="shared" si="266"/>
        <v/>
      </c>
      <c r="BD400" s="27" t="str">
        <f t="shared" si="267"/>
        <v/>
      </c>
      <c r="BE400" s="27" t="str">
        <f t="shared" si="268"/>
        <v/>
      </c>
      <c r="BF400" s="27" t="str">
        <f t="shared" si="269"/>
        <v/>
      </c>
      <c r="BG400" s="27" t="str">
        <f t="shared" si="270"/>
        <v/>
      </c>
      <c r="BH400" s="27" t="str">
        <f t="shared" si="271"/>
        <v/>
      </c>
      <c r="BI400" s="27" t="str">
        <f t="shared" si="272"/>
        <v/>
      </c>
      <c r="BJ400" s="27" t="str">
        <f t="shared" si="240"/>
        <v/>
      </c>
      <c r="BK400" s="79"/>
    </row>
    <row r="401" spans="1:63">
      <c r="A401" s="21"/>
      <c r="B401" s="18"/>
      <c r="C401" s="51"/>
      <c r="D401" s="51"/>
      <c r="E401" s="50"/>
      <c r="F401" s="51"/>
      <c r="G401" s="51"/>
      <c r="H401" s="4"/>
      <c r="I401" s="20"/>
      <c r="J401" s="18"/>
      <c r="K401" s="4"/>
      <c r="L401" s="51"/>
      <c r="M401" s="18"/>
      <c r="N401" s="51"/>
      <c r="O401" s="51"/>
      <c r="P401" s="51"/>
      <c r="Q401" s="51"/>
      <c r="R401" s="36"/>
      <c r="S401" s="79"/>
      <c r="T401" s="81" t="str">
        <f t="shared" si="241"/>
        <v/>
      </c>
      <c r="U401" s="79"/>
      <c r="V401" s="79"/>
      <c r="W401" s="91"/>
      <c r="X401" s="25">
        <f t="shared" si="242"/>
        <v>0</v>
      </c>
      <c r="Y401" s="25">
        <f t="shared" si="243"/>
        <v>0</v>
      </c>
      <c r="Z401" s="25" t="str">
        <f>IF(X401=1, "", IF(Y401&lt;SUM(Y402:$Y$500), "Empty Row", ""))</f>
        <v/>
      </c>
      <c r="AA401" s="25" t="str">
        <f t="shared" si="234"/>
        <v/>
      </c>
      <c r="AB401" s="25" t="str">
        <f t="shared" si="235"/>
        <v/>
      </c>
      <c r="AC401" s="38" t="str">
        <f t="shared" si="244"/>
        <v/>
      </c>
      <c r="AD401" s="38" t="str">
        <f t="shared" si="245"/>
        <v/>
      </c>
      <c r="AE401" s="38" t="str">
        <f t="shared" si="246"/>
        <v/>
      </c>
      <c r="AF401" s="38" t="str">
        <f t="shared" si="247"/>
        <v/>
      </c>
      <c r="AG401" s="38" t="str">
        <f t="shared" si="248"/>
        <v/>
      </c>
      <c r="AH401" s="26" t="str">
        <f t="shared" si="249"/>
        <v/>
      </c>
      <c r="AI401" s="25" t="str">
        <f t="shared" si="236"/>
        <v/>
      </c>
      <c r="AJ401" s="25" t="str">
        <f t="shared" si="237"/>
        <v/>
      </c>
      <c r="AK401" s="26" t="str">
        <f t="shared" si="250"/>
        <v/>
      </c>
      <c r="AL401" s="38" t="str">
        <f t="shared" si="251"/>
        <v/>
      </c>
      <c r="AM401" s="25" t="str">
        <f t="shared" si="238"/>
        <v/>
      </c>
      <c r="AN401" s="38" t="str">
        <f t="shared" si="252"/>
        <v/>
      </c>
      <c r="AO401" s="38" t="str">
        <f t="shared" si="253"/>
        <v/>
      </c>
      <c r="AP401" s="38" t="str">
        <f t="shared" si="254"/>
        <v/>
      </c>
      <c r="AQ401" s="38" t="str">
        <f t="shared" si="255"/>
        <v/>
      </c>
      <c r="AR401" s="25" t="str">
        <f t="shared" si="239"/>
        <v/>
      </c>
      <c r="AS401" s="25" t="str">
        <f t="shared" si="256"/>
        <v/>
      </c>
      <c r="AT401" s="25" t="str">
        <f t="shared" si="257"/>
        <v/>
      </c>
      <c r="AU401" s="25" t="str">
        <f t="shared" si="258"/>
        <v/>
      </c>
      <c r="AV401" s="60" t="str">
        <f t="shared" si="259"/>
        <v/>
      </c>
      <c r="AW401" s="61" t="str">
        <f t="shared" si="260"/>
        <v/>
      </c>
      <c r="AX401" s="56" t="str">
        <f t="shared" si="261"/>
        <v/>
      </c>
      <c r="AY401" s="61" t="str">
        <f t="shared" si="262"/>
        <v/>
      </c>
      <c r="AZ401" s="62" t="str">
        <f t="shared" si="263"/>
        <v/>
      </c>
      <c r="BA401" s="27" t="str">
        <f t="shared" si="264"/>
        <v/>
      </c>
      <c r="BB401" s="27" t="str">
        <f t="shared" si="265"/>
        <v/>
      </c>
      <c r="BC401" s="27" t="str">
        <f t="shared" si="266"/>
        <v/>
      </c>
      <c r="BD401" s="27" t="str">
        <f t="shared" si="267"/>
        <v/>
      </c>
      <c r="BE401" s="27" t="str">
        <f t="shared" si="268"/>
        <v/>
      </c>
      <c r="BF401" s="27" t="str">
        <f t="shared" si="269"/>
        <v/>
      </c>
      <c r="BG401" s="27" t="str">
        <f t="shared" si="270"/>
        <v/>
      </c>
      <c r="BH401" s="27" t="str">
        <f t="shared" si="271"/>
        <v/>
      </c>
      <c r="BI401" s="27" t="str">
        <f t="shared" si="272"/>
        <v/>
      </c>
      <c r="BJ401" s="27" t="str">
        <f t="shared" si="240"/>
        <v/>
      </c>
      <c r="BK401" s="79"/>
    </row>
    <row r="402" spans="1:63">
      <c r="A402" s="21"/>
      <c r="B402" s="18"/>
      <c r="C402" s="51"/>
      <c r="D402" s="51"/>
      <c r="E402" s="50"/>
      <c r="F402" s="51"/>
      <c r="G402" s="51"/>
      <c r="H402" s="4"/>
      <c r="I402" s="20"/>
      <c r="J402" s="18"/>
      <c r="K402" s="4"/>
      <c r="L402" s="51"/>
      <c r="M402" s="18"/>
      <c r="N402" s="51"/>
      <c r="O402" s="51"/>
      <c r="P402" s="51"/>
      <c r="Q402" s="51"/>
      <c r="R402" s="36"/>
      <c r="S402" s="79"/>
      <c r="T402" s="81" t="str">
        <f t="shared" si="241"/>
        <v/>
      </c>
      <c r="U402" s="79"/>
      <c r="V402" s="79"/>
      <c r="W402" s="91"/>
      <c r="X402" s="25">
        <f t="shared" si="242"/>
        <v>0</v>
      </c>
      <c r="Y402" s="25">
        <f t="shared" si="243"/>
        <v>0</v>
      </c>
      <c r="Z402" s="25" t="str">
        <f>IF(X402=1, "", IF(Y402&lt;SUM(Y403:$Y$500), "Empty Row", ""))</f>
        <v/>
      </c>
      <c r="AA402" s="25" t="str">
        <f t="shared" si="234"/>
        <v/>
      </c>
      <c r="AB402" s="25" t="str">
        <f t="shared" si="235"/>
        <v/>
      </c>
      <c r="AC402" s="38" t="str">
        <f t="shared" si="244"/>
        <v/>
      </c>
      <c r="AD402" s="38" t="str">
        <f t="shared" si="245"/>
        <v/>
      </c>
      <c r="AE402" s="38" t="str">
        <f t="shared" si="246"/>
        <v/>
      </c>
      <c r="AF402" s="38" t="str">
        <f t="shared" si="247"/>
        <v/>
      </c>
      <c r="AG402" s="38" t="str">
        <f t="shared" si="248"/>
        <v/>
      </c>
      <c r="AH402" s="26" t="str">
        <f t="shared" si="249"/>
        <v/>
      </c>
      <c r="AI402" s="25" t="str">
        <f t="shared" si="236"/>
        <v/>
      </c>
      <c r="AJ402" s="25" t="str">
        <f t="shared" si="237"/>
        <v/>
      </c>
      <c r="AK402" s="26" t="str">
        <f t="shared" si="250"/>
        <v/>
      </c>
      <c r="AL402" s="38" t="str">
        <f t="shared" si="251"/>
        <v/>
      </c>
      <c r="AM402" s="25" t="str">
        <f t="shared" si="238"/>
        <v/>
      </c>
      <c r="AN402" s="38" t="str">
        <f t="shared" si="252"/>
        <v/>
      </c>
      <c r="AO402" s="38" t="str">
        <f t="shared" si="253"/>
        <v/>
      </c>
      <c r="AP402" s="38" t="str">
        <f t="shared" si="254"/>
        <v/>
      </c>
      <c r="AQ402" s="38" t="str">
        <f t="shared" si="255"/>
        <v/>
      </c>
      <c r="AR402" s="25" t="str">
        <f t="shared" si="239"/>
        <v/>
      </c>
      <c r="AS402" s="25" t="str">
        <f t="shared" si="256"/>
        <v/>
      </c>
      <c r="AT402" s="25" t="str">
        <f t="shared" si="257"/>
        <v/>
      </c>
      <c r="AU402" s="25" t="str">
        <f t="shared" si="258"/>
        <v/>
      </c>
      <c r="AV402" s="60" t="str">
        <f t="shared" si="259"/>
        <v/>
      </c>
      <c r="AW402" s="61" t="str">
        <f t="shared" si="260"/>
        <v/>
      </c>
      <c r="AX402" s="56" t="str">
        <f t="shared" si="261"/>
        <v/>
      </c>
      <c r="AY402" s="61" t="str">
        <f t="shared" si="262"/>
        <v/>
      </c>
      <c r="AZ402" s="62" t="str">
        <f t="shared" si="263"/>
        <v/>
      </c>
      <c r="BA402" s="27" t="str">
        <f t="shared" si="264"/>
        <v/>
      </c>
      <c r="BB402" s="27" t="str">
        <f t="shared" si="265"/>
        <v/>
      </c>
      <c r="BC402" s="27" t="str">
        <f t="shared" si="266"/>
        <v/>
      </c>
      <c r="BD402" s="27" t="str">
        <f t="shared" si="267"/>
        <v/>
      </c>
      <c r="BE402" s="27" t="str">
        <f t="shared" si="268"/>
        <v/>
      </c>
      <c r="BF402" s="27" t="str">
        <f t="shared" si="269"/>
        <v/>
      </c>
      <c r="BG402" s="27" t="str">
        <f t="shared" si="270"/>
        <v/>
      </c>
      <c r="BH402" s="27" t="str">
        <f t="shared" si="271"/>
        <v/>
      </c>
      <c r="BI402" s="27" t="str">
        <f t="shared" si="272"/>
        <v/>
      </c>
      <c r="BJ402" s="27" t="str">
        <f t="shared" si="240"/>
        <v/>
      </c>
      <c r="BK402" s="79"/>
    </row>
    <row r="403" spans="1:63">
      <c r="A403" s="21"/>
      <c r="B403" s="18"/>
      <c r="C403" s="51"/>
      <c r="D403" s="51"/>
      <c r="E403" s="50"/>
      <c r="F403" s="51"/>
      <c r="G403" s="51"/>
      <c r="H403" s="4"/>
      <c r="I403" s="20"/>
      <c r="J403" s="18"/>
      <c r="K403" s="4"/>
      <c r="L403" s="51"/>
      <c r="M403" s="18"/>
      <c r="N403" s="51"/>
      <c r="O403" s="51"/>
      <c r="P403" s="51"/>
      <c r="Q403" s="51"/>
      <c r="R403" s="36"/>
      <c r="S403" s="79"/>
      <c r="T403" s="81" t="str">
        <f t="shared" si="241"/>
        <v/>
      </c>
      <c r="U403" s="79"/>
      <c r="V403" s="79"/>
      <c r="W403" s="91"/>
      <c r="X403" s="25">
        <f t="shared" si="242"/>
        <v>0</v>
      </c>
      <c r="Y403" s="25">
        <f t="shared" si="243"/>
        <v>0</v>
      </c>
      <c r="Z403" s="25" t="str">
        <f>IF(X403=1, "", IF(Y403&lt;SUM(Y404:$Y$500), "Empty Row", ""))</f>
        <v/>
      </c>
      <c r="AA403" s="25" t="str">
        <f t="shared" si="234"/>
        <v/>
      </c>
      <c r="AB403" s="25" t="str">
        <f t="shared" si="235"/>
        <v/>
      </c>
      <c r="AC403" s="38" t="str">
        <f t="shared" si="244"/>
        <v/>
      </c>
      <c r="AD403" s="38" t="str">
        <f t="shared" si="245"/>
        <v/>
      </c>
      <c r="AE403" s="38" t="str">
        <f t="shared" si="246"/>
        <v/>
      </c>
      <c r="AF403" s="38" t="str">
        <f t="shared" si="247"/>
        <v/>
      </c>
      <c r="AG403" s="38" t="str">
        <f t="shared" si="248"/>
        <v/>
      </c>
      <c r="AH403" s="26" t="str">
        <f t="shared" si="249"/>
        <v/>
      </c>
      <c r="AI403" s="25" t="str">
        <f t="shared" si="236"/>
        <v/>
      </c>
      <c r="AJ403" s="25" t="str">
        <f t="shared" si="237"/>
        <v/>
      </c>
      <c r="AK403" s="26" t="str">
        <f t="shared" si="250"/>
        <v/>
      </c>
      <c r="AL403" s="38" t="str">
        <f t="shared" si="251"/>
        <v/>
      </c>
      <c r="AM403" s="25" t="str">
        <f t="shared" si="238"/>
        <v/>
      </c>
      <c r="AN403" s="38" t="str">
        <f t="shared" si="252"/>
        <v/>
      </c>
      <c r="AO403" s="38" t="str">
        <f t="shared" si="253"/>
        <v/>
      </c>
      <c r="AP403" s="38" t="str">
        <f t="shared" si="254"/>
        <v/>
      </c>
      <c r="AQ403" s="38" t="str">
        <f t="shared" si="255"/>
        <v/>
      </c>
      <c r="AR403" s="25" t="str">
        <f t="shared" si="239"/>
        <v/>
      </c>
      <c r="AS403" s="25" t="str">
        <f t="shared" si="256"/>
        <v/>
      </c>
      <c r="AT403" s="25" t="str">
        <f t="shared" si="257"/>
        <v/>
      </c>
      <c r="AU403" s="25" t="str">
        <f t="shared" si="258"/>
        <v/>
      </c>
      <c r="AV403" s="60" t="str">
        <f t="shared" si="259"/>
        <v/>
      </c>
      <c r="AW403" s="61" t="str">
        <f t="shared" si="260"/>
        <v/>
      </c>
      <c r="AX403" s="56" t="str">
        <f t="shared" si="261"/>
        <v/>
      </c>
      <c r="AY403" s="61" t="str">
        <f t="shared" si="262"/>
        <v/>
      </c>
      <c r="AZ403" s="62" t="str">
        <f t="shared" si="263"/>
        <v/>
      </c>
      <c r="BA403" s="27" t="str">
        <f t="shared" si="264"/>
        <v/>
      </c>
      <c r="BB403" s="27" t="str">
        <f t="shared" si="265"/>
        <v/>
      </c>
      <c r="BC403" s="27" t="str">
        <f t="shared" si="266"/>
        <v/>
      </c>
      <c r="BD403" s="27" t="str">
        <f t="shared" si="267"/>
        <v/>
      </c>
      <c r="BE403" s="27" t="str">
        <f t="shared" si="268"/>
        <v/>
      </c>
      <c r="BF403" s="27" t="str">
        <f t="shared" si="269"/>
        <v/>
      </c>
      <c r="BG403" s="27" t="str">
        <f t="shared" si="270"/>
        <v/>
      </c>
      <c r="BH403" s="27" t="str">
        <f t="shared" si="271"/>
        <v/>
      </c>
      <c r="BI403" s="27" t="str">
        <f t="shared" si="272"/>
        <v/>
      </c>
      <c r="BJ403" s="27" t="str">
        <f t="shared" si="240"/>
        <v/>
      </c>
      <c r="BK403" s="79"/>
    </row>
    <row r="404" spans="1:63">
      <c r="A404" s="21"/>
      <c r="B404" s="18"/>
      <c r="C404" s="51"/>
      <c r="D404" s="51"/>
      <c r="E404" s="50"/>
      <c r="F404" s="51"/>
      <c r="G404" s="51"/>
      <c r="H404" s="4"/>
      <c r="I404" s="20"/>
      <c r="J404" s="18"/>
      <c r="K404" s="4"/>
      <c r="L404" s="51"/>
      <c r="M404" s="18"/>
      <c r="N404" s="51"/>
      <c r="O404" s="51"/>
      <c r="P404" s="51"/>
      <c r="Q404" s="51"/>
      <c r="R404" s="36"/>
      <c r="S404" s="79"/>
      <c r="T404" s="81" t="str">
        <f t="shared" si="241"/>
        <v/>
      </c>
      <c r="U404" s="79"/>
      <c r="V404" s="79"/>
      <c r="W404" s="91"/>
      <c r="X404" s="25">
        <f t="shared" si="242"/>
        <v>0</v>
      </c>
      <c r="Y404" s="25">
        <f t="shared" si="243"/>
        <v>0</v>
      </c>
      <c r="Z404" s="25" t="str">
        <f>IF(X404=1, "", IF(Y404&lt;SUM(Y405:$Y$500), "Empty Row", ""))</f>
        <v/>
      </c>
      <c r="AA404" s="25" t="str">
        <f t="shared" si="234"/>
        <v/>
      </c>
      <c r="AB404" s="25" t="str">
        <f t="shared" si="235"/>
        <v/>
      </c>
      <c r="AC404" s="38" t="str">
        <f t="shared" si="244"/>
        <v/>
      </c>
      <c r="AD404" s="38" t="str">
        <f t="shared" si="245"/>
        <v/>
      </c>
      <c r="AE404" s="38" t="str">
        <f t="shared" si="246"/>
        <v/>
      </c>
      <c r="AF404" s="38" t="str">
        <f t="shared" si="247"/>
        <v/>
      </c>
      <c r="AG404" s="38" t="str">
        <f t="shared" si="248"/>
        <v/>
      </c>
      <c r="AH404" s="26" t="str">
        <f t="shared" si="249"/>
        <v/>
      </c>
      <c r="AI404" s="25" t="str">
        <f t="shared" si="236"/>
        <v/>
      </c>
      <c r="AJ404" s="25" t="str">
        <f t="shared" si="237"/>
        <v/>
      </c>
      <c r="AK404" s="26" t="str">
        <f t="shared" si="250"/>
        <v/>
      </c>
      <c r="AL404" s="38" t="str">
        <f t="shared" si="251"/>
        <v/>
      </c>
      <c r="AM404" s="25" t="str">
        <f t="shared" si="238"/>
        <v/>
      </c>
      <c r="AN404" s="38" t="str">
        <f t="shared" si="252"/>
        <v/>
      </c>
      <c r="AO404" s="38" t="str">
        <f t="shared" si="253"/>
        <v/>
      </c>
      <c r="AP404" s="38" t="str">
        <f t="shared" si="254"/>
        <v/>
      </c>
      <c r="AQ404" s="38" t="str">
        <f t="shared" si="255"/>
        <v/>
      </c>
      <c r="AR404" s="25" t="str">
        <f t="shared" si="239"/>
        <v/>
      </c>
      <c r="AS404" s="25" t="str">
        <f t="shared" si="256"/>
        <v/>
      </c>
      <c r="AT404" s="25" t="str">
        <f t="shared" si="257"/>
        <v/>
      </c>
      <c r="AU404" s="25" t="str">
        <f t="shared" si="258"/>
        <v/>
      </c>
      <c r="AV404" s="60" t="str">
        <f t="shared" si="259"/>
        <v/>
      </c>
      <c r="AW404" s="61" t="str">
        <f t="shared" si="260"/>
        <v/>
      </c>
      <c r="AX404" s="56" t="str">
        <f t="shared" si="261"/>
        <v/>
      </c>
      <c r="AY404" s="61" t="str">
        <f t="shared" si="262"/>
        <v/>
      </c>
      <c r="AZ404" s="62" t="str">
        <f t="shared" si="263"/>
        <v/>
      </c>
      <c r="BA404" s="27" t="str">
        <f t="shared" si="264"/>
        <v/>
      </c>
      <c r="BB404" s="27" t="str">
        <f t="shared" si="265"/>
        <v/>
      </c>
      <c r="BC404" s="27" t="str">
        <f t="shared" si="266"/>
        <v/>
      </c>
      <c r="BD404" s="27" t="str">
        <f t="shared" si="267"/>
        <v/>
      </c>
      <c r="BE404" s="27" t="str">
        <f t="shared" si="268"/>
        <v/>
      </c>
      <c r="BF404" s="27" t="str">
        <f t="shared" si="269"/>
        <v/>
      </c>
      <c r="BG404" s="27" t="str">
        <f t="shared" si="270"/>
        <v/>
      </c>
      <c r="BH404" s="27" t="str">
        <f t="shared" si="271"/>
        <v/>
      </c>
      <c r="BI404" s="27" t="str">
        <f t="shared" si="272"/>
        <v/>
      </c>
      <c r="BJ404" s="27" t="str">
        <f t="shared" si="240"/>
        <v/>
      </c>
      <c r="BK404" s="79"/>
    </row>
    <row r="405" spans="1:63">
      <c r="A405" s="21"/>
      <c r="B405" s="18"/>
      <c r="C405" s="51"/>
      <c r="D405" s="51"/>
      <c r="E405" s="50"/>
      <c r="F405" s="51"/>
      <c r="G405" s="51"/>
      <c r="H405" s="4"/>
      <c r="I405" s="20"/>
      <c r="J405" s="18"/>
      <c r="K405" s="4"/>
      <c r="L405" s="51"/>
      <c r="M405" s="18"/>
      <c r="N405" s="51"/>
      <c r="O405" s="51"/>
      <c r="P405" s="51"/>
      <c r="Q405" s="51"/>
      <c r="R405" s="36"/>
      <c r="S405" s="79"/>
      <c r="T405" s="81" t="str">
        <f t="shared" si="241"/>
        <v/>
      </c>
      <c r="U405" s="79"/>
      <c r="V405" s="79"/>
      <c r="W405" s="91"/>
      <c r="X405" s="25">
        <f t="shared" si="242"/>
        <v>0</v>
      </c>
      <c r="Y405" s="25">
        <f t="shared" si="243"/>
        <v>0</v>
      </c>
      <c r="Z405" s="25" t="str">
        <f>IF(X405=1, "", IF(Y405&lt;SUM(Y406:$Y$500), "Empty Row", ""))</f>
        <v/>
      </c>
      <c r="AA405" s="25" t="str">
        <f t="shared" si="234"/>
        <v/>
      </c>
      <c r="AB405" s="25" t="str">
        <f t="shared" si="235"/>
        <v/>
      </c>
      <c r="AC405" s="38" t="str">
        <f t="shared" si="244"/>
        <v/>
      </c>
      <c r="AD405" s="38" t="str">
        <f t="shared" si="245"/>
        <v/>
      </c>
      <c r="AE405" s="38" t="str">
        <f t="shared" si="246"/>
        <v/>
      </c>
      <c r="AF405" s="38" t="str">
        <f t="shared" si="247"/>
        <v/>
      </c>
      <c r="AG405" s="38" t="str">
        <f t="shared" si="248"/>
        <v/>
      </c>
      <c r="AH405" s="26" t="str">
        <f t="shared" si="249"/>
        <v/>
      </c>
      <c r="AI405" s="25" t="str">
        <f t="shared" si="236"/>
        <v/>
      </c>
      <c r="AJ405" s="25" t="str">
        <f t="shared" si="237"/>
        <v/>
      </c>
      <c r="AK405" s="26" t="str">
        <f t="shared" si="250"/>
        <v/>
      </c>
      <c r="AL405" s="38" t="str">
        <f t="shared" si="251"/>
        <v/>
      </c>
      <c r="AM405" s="25" t="str">
        <f t="shared" si="238"/>
        <v/>
      </c>
      <c r="AN405" s="38" t="str">
        <f t="shared" si="252"/>
        <v/>
      </c>
      <c r="AO405" s="38" t="str">
        <f t="shared" si="253"/>
        <v/>
      </c>
      <c r="AP405" s="38" t="str">
        <f t="shared" si="254"/>
        <v/>
      </c>
      <c r="AQ405" s="38" t="str">
        <f t="shared" si="255"/>
        <v/>
      </c>
      <c r="AR405" s="25" t="str">
        <f t="shared" si="239"/>
        <v/>
      </c>
      <c r="AS405" s="25" t="str">
        <f t="shared" si="256"/>
        <v/>
      </c>
      <c r="AT405" s="25" t="str">
        <f t="shared" si="257"/>
        <v/>
      </c>
      <c r="AU405" s="25" t="str">
        <f t="shared" si="258"/>
        <v/>
      </c>
      <c r="AV405" s="60" t="str">
        <f t="shared" si="259"/>
        <v/>
      </c>
      <c r="AW405" s="61" t="str">
        <f t="shared" si="260"/>
        <v/>
      </c>
      <c r="AX405" s="56" t="str">
        <f t="shared" si="261"/>
        <v/>
      </c>
      <c r="AY405" s="61" t="str">
        <f t="shared" si="262"/>
        <v/>
      </c>
      <c r="AZ405" s="62" t="str">
        <f t="shared" si="263"/>
        <v/>
      </c>
      <c r="BA405" s="27" t="str">
        <f t="shared" si="264"/>
        <v/>
      </c>
      <c r="BB405" s="27" t="str">
        <f t="shared" si="265"/>
        <v/>
      </c>
      <c r="BC405" s="27" t="str">
        <f t="shared" si="266"/>
        <v/>
      </c>
      <c r="BD405" s="27" t="str">
        <f t="shared" si="267"/>
        <v/>
      </c>
      <c r="BE405" s="27" t="str">
        <f t="shared" si="268"/>
        <v/>
      </c>
      <c r="BF405" s="27" t="str">
        <f t="shared" si="269"/>
        <v/>
      </c>
      <c r="BG405" s="27" t="str">
        <f t="shared" si="270"/>
        <v/>
      </c>
      <c r="BH405" s="27" t="str">
        <f t="shared" si="271"/>
        <v/>
      </c>
      <c r="BI405" s="27" t="str">
        <f t="shared" si="272"/>
        <v/>
      </c>
      <c r="BJ405" s="27" t="str">
        <f t="shared" si="240"/>
        <v/>
      </c>
      <c r="BK405" s="79"/>
    </row>
    <row r="406" spans="1:63">
      <c r="A406" s="21"/>
      <c r="B406" s="18"/>
      <c r="C406" s="51"/>
      <c r="D406" s="51"/>
      <c r="E406" s="50"/>
      <c r="F406" s="51"/>
      <c r="G406" s="51"/>
      <c r="H406" s="4"/>
      <c r="I406" s="20"/>
      <c r="J406" s="18"/>
      <c r="K406" s="4"/>
      <c r="L406" s="51"/>
      <c r="M406" s="18"/>
      <c r="N406" s="51"/>
      <c r="O406" s="51"/>
      <c r="P406" s="51"/>
      <c r="Q406" s="51"/>
      <c r="R406" s="36"/>
      <c r="S406" s="79"/>
      <c r="T406" s="81" t="str">
        <f t="shared" si="241"/>
        <v/>
      </c>
      <c r="U406" s="79"/>
      <c r="V406" s="79"/>
      <c r="W406" s="91"/>
      <c r="X406" s="25">
        <f t="shared" si="242"/>
        <v>0</v>
      </c>
      <c r="Y406" s="25">
        <f t="shared" si="243"/>
        <v>0</v>
      </c>
      <c r="Z406" s="25" t="str">
        <f>IF(X406=1, "", IF(Y406&lt;SUM(Y407:$Y$500), "Empty Row", ""))</f>
        <v/>
      </c>
      <c r="AA406" s="25" t="str">
        <f t="shared" si="234"/>
        <v/>
      </c>
      <c r="AB406" s="25" t="str">
        <f t="shared" si="235"/>
        <v/>
      </c>
      <c r="AC406" s="38" t="str">
        <f t="shared" si="244"/>
        <v/>
      </c>
      <c r="AD406" s="38" t="str">
        <f t="shared" si="245"/>
        <v/>
      </c>
      <c r="AE406" s="38" t="str">
        <f t="shared" si="246"/>
        <v/>
      </c>
      <c r="AF406" s="38" t="str">
        <f t="shared" si="247"/>
        <v/>
      </c>
      <c r="AG406" s="38" t="str">
        <f t="shared" si="248"/>
        <v/>
      </c>
      <c r="AH406" s="26" t="str">
        <f t="shared" si="249"/>
        <v/>
      </c>
      <c r="AI406" s="25" t="str">
        <f t="shared" si="236"/>
        <v/>
      </c>
      <c r="AJ406" s="25" t="str">
        <f t="shared" si="237"/>
        <v/>
      </c>
      <c r="AK406" s="26" t="str">
        <f t="shared" si="250"/>
        <v/>
      </c>
      <c r="AL406" s="38" t="str">
        <f t="shared" si="251"/>
        <v/>
      </c>
      <c r="AM406" s="25" t="str">
        <f t="shared" si="238"/>
        <v/>
      </c>
      <c r="AN406" s="38" t="str">
        <f t="shared" si="252"/>
        <v/>
      </c>
      <c r="AO406" s="38" t="str">
        <f t="shared" si="253"/>
        <v/>
      </c>
      <c r="AP406" s="38" t="str">
        <f t="shared" si="254"/>
        <v/>
      </c>
      <c r="AQ406" s="38" t="str">
        <f t="shared" si="255"/>
        <v/>
      </c>
      <c r="AR406" s="25" t="str">
        <f t="shared" si="239"/>
        <v/>
      </c>
      <c r="AS406" s="25" t="str">
        <f t="shared" si="256"/>
        <v/>
      </c>
      <c r="AT406" s="25" t="str">
        <f t="shared" si="257"/>
        <v/>
      </c>
      <c r="AU406" s="25" t="str">
        <f t="shared" si="258"/>
        <v/>
      </c>
      <c r="AV406" s="60" t="str">
        <f t="shared" si="259"/>
        <v/>
      </c>
      <c r="AW406" s="61" t="str">
        <f t="shared" si="260"/>
        <v/>
      </c>
      <c r="AX406" s="56" t="str">
        <f t="shared" si="261"/>
        <v/>
      </c>
      <c r="AY406" s="61" t="str">
        <f t="shared" si="262"/>
        <v/>
      </c>
      <c r="AZ406" s="62" t="str">
        <f t="shared" si="263"/>
        <v/>
      </c>
      <c r="BA406" s="27" t="str">
        <f t="shared" si="264"/>
        <v/>
      </c>
      <c r="BB406" s="27" t="str">
        <f t="shared" si="265"/>
        <v/>
      </c>
      <c r="BC406" s="27" t="str">
        <f t="shared" si="266"/>
        <v/>
      </c>
      <c r="BD406" s="27" t="str">
        <f t="shared" si="267"/>
        <v/>
      </c>
      <c r="BE406" s="27" t="str">
        <f t="shared" si="268"/>
        <v/>
      </c>
      <c r="BF406" s="27" t="str">
        <f t="shared" si="269"/>
        <v/>
      </c>
      <c r="BG406" s="27" t="str">
        <f t="shared" si="270"/>
        <v/>
      </c>
      <c r="BH406" s="27" t="str">
        <f t="shared" si="271"/>
        <v/>
      </c>
      <c r="BI406" s="27" t="str">
        <f t="shared" si="272"/>
        <v/>
      </c>
      <c r="BJ406" s="27" t="str">
        <f t="shared" si="240"/>
        <v/>
      </c>
      <c r="BK406" s="79"/>
    </row>
    <row r="407" spans="1:63">
      <c r="A407" s="21"/>
      <c r="B407" s="18"/>
      <c r="C407" s="51"/>
      <c r="D407" s="51"/>
      <c r="E407" s="50"/>
      <c r="F407" s="51"/>
      <c r="G407" s="51"/>
      <c r="H407" s="4"/>
      <c r="I407" s="20"/>
      <c r="J407" s="18"/>
      <c r="K407" s="4"/>
      <c r="L407" s="51"/>
      <c r="M407" s="18"/>
      <c r="N407" s="51"/>
      <c r="O407" s="51"/>
      <c r="P407" s="51"/>
      <c r="Q407" s="51"/>
      <c r="R407" s="36"/>
      <c r="S407" s="79"/>
      <c r="T407" s="81" t="str">
        <f t="shared" si="241"/>
        <v/>
      </c>
      <c r="U407" s="79"/>
      <c r="V407" s="79"/>
      <c r="W407" s="91"/>
      <c r="X407" s="25">
        <f t="shared" si="242"/>
        <v>0</v>
      </c>
      <c r="Y407" s="25">
        <f t="shared" si="243"/>
        <v>0</v>
      </c>
      <c r="Z407" s="25" t="str">
        <f>IF(X407=1, "", IF(Y407&lt;SUM(Y408:$Y$500), "Empty Row", ""))</f>
        <v/>
      </c>
      <c r="AA407" s="25" t="str">
        <f t="shared" si="234"/>
        <v/>
      </c>
      <c r="AB407" s="25" t="str">
        <f t="shared" si="235"/>
        <v/>
      </c>
      <c r="AC407" s="38" t="str">
        <f t="shared" si="244"/>
        <v/>
      </c>
      <c r="AD407" s="38" t="str">
        <f t="shared" si="245"/>
        <v/>
      </c>
      <c r="AE407" s="38" t="str">
        <f t="shared" si="246"/>
        <v/>
      </c>
      <c r="AF407" s="38" t="str">
        <f t="shared" si="247"/>
        <v/>
      </c>
      <c r="AG407" s="38" t="str">
        <f t="shared" si="248"/>
        <v/>
      </c>
      <c r="AH407" s="26" t="str">
        <f t="shared" si="249"/>
        <v/>
      </c>
      <c r="AI407" s="25" t="str">
        <f t="shared" si="236"/>
        <v/>
      </c>
      <c r="AJ407" s="25" t="str">
        <f t="shared" si="237"/>
        <v/>
      </c>
      <c r="AK407" s="26" t="str">
        <f t="shared" si="250"/>
        <v/>
      </c>
      <c r="AL407" s="38" t="str">
        <f t="shared" si="251"/>
        <v/>
      </c>
      <c r="AM407" s="25" t="str">
        <f t="shared" si="238"/>
        <v/>
      </c>
      <c r="AN407" s="38" t="str">
        <f t="shared" si="252"/>
        <v/>
      </c>
      <c r="AO407" s="38" t="str">
        <f t="shared" si="253"/>
        <v/>
      </c>
      <c r="AP407" s="38" t="str">
        <f t="shared" si="254"/>
        <v/>
      </c>
      <c r="AQ407" s="38" t="str">
        <f t="shared" si="255"/>
        <v/>
      </c>
      <c r="AR407" s="25" t="str">
        <f t="shared" si="239"/>
        <v/>
      </c>
      <c r="AS407" s="25" t="str">
        <f t="shared" si="256"/>
        <v/>
      </c>
      <c r="AT407" s="25" t="str">
        <f t="shared" si="257"/>
        <v/>
      </c>
      <c r="AU407" s="25" t="str">
        <f t="shared" si="258"/>
        <v/>
      </c>
      <c r="AV407" s="60" t="str">
        <f t="shared" si="259"/>
        <v/>
      </c>
      <c r="AW407" s="61" t="str">
        <f t="shared" si="260"/>
        <v/>
      </c>
      <c r="AX407" s="56" t="str">
        <f t="shared" si="261"/>
        <v/>
      </c>
      <c r="AY407" s="61" t="str">
        <f t="shared" si="262"/>
        <v/>
      </c>
      <c r="AZ407" s="62" t="str">
        <f t="shared" si="263"/>
        <v/>
      </c>
      <c r="BA407" s="27" t="str">
        <f t="shared" si="264"/>
        <v/>
      </c>
      <c r="BB407" s="27" t="str">
        <f t="shared" si="265"/>
        <v/>
      </c>
      <c r="BC407" s="27" t="str">
        <f t="shared" si="266"/>
        <v/>
      </c>
      <c r="BD407" s="27" t="str">
        <f t="shared" si="267"/>
        <v/>
      </c>
      <c r="BE407" s="27" t="str">
        <f t="shared" si="268"/>
        <v/>
      </c>
      <c r="BF407" s="27" t="str">
        <f t="shared" si="269"/>
        <v/>
      </c>
      <c r="BG407" s="27" t="str">
        <f t="shared" si="270"/>
        <v/>
      </c>
      <c r="BH407" s="27" t="str">
        <f t="shared" si="271"/>
        <v/>
      </c>
      <c r="BI407" s="27" t="str">
        <f t="shared" si="272"/>
        <v/>
      </c>
      <c r="BJ407" s="27" t="str">
        <f t="shared" si="240"/>
        <v/>
      </c>
      <c r="BK407" s="79"/>
    </row>
    <row r="408" spans="1:63">
      <c r="A408" s="21"/>
      <c r="B408" s="18"/>
      <c r="C408" s="51"/>
      <c r="D408" s="51"/>
      <c r="E408" s="50"/>
      <c r="F408" s="51"/>
      <c r="G408" s="51"/>
      <c r="H408" s="4"/>
      <c r="I408" s="20"/>
      <c r="J408" s="18"/>
      <c r="K408" s="4"/>
      <c r="L408" s="51"/>
      <c r="M408" s="18"/>
      <c r="N408" s="51"/>
      <c r="O408" s="51"/>
      <c r="P408" s="51"/>
      <c r="Q408" s="51"/>
      <c r="R408" s="36"/>
      <c r="S408" s="79"/>
      <c r="T408" s="81" t="str">
        <f t="shared" si="241"/>
        <v/>
      </c>
      <c r="U408" s="79"/>
      <c r="V408" s="79"/>
      <c r="W408" s="91"/>
      <c r="X408" s="25">
        <f t="shared" si="242"/>
        <v>0</v>
      </c>
      <c r="Y408" s="25">
        <f t="shared" si="243"/>
        <v>0</v>
      </c>
      <c r="Z408" s="25" t="str">
        <f>IF(X408=1, "", IF(Y408&lt;SUM(Y409:$Y$500), "Empty Row", ""))</f>
        <v/>
      </c>
      <c r="AA408" s="25" t="str">
        <f t="shared" si="234"/>
        <v/>
      </c>
      <c r="AB408" s="25" t="str">
        <f t="shared" si="235"/>
        <v/>
      </c>
      <c r="AC408" s="38" t="str">
        <f t="shared" si="244"/>
        <v/>
      </c>
      <c r="AD408" s="38" t="str">
        <f t="shared" si="245"/>
        <v/>
      </c>
      <c r="AE408" s="38" t="str">
        <f t="shared" si="246"/>
        <v/>
      </c>
      <c r="AF408" s="38" t="str">
        <f t="shared" si="247"/>
        <v/>
      </c>
      <c r="AG408" s="38" t="str">
        <f t="shared" si="248"/>
        <v/>
      </c>
      <c r="AH408" s="26" t="str">
        <f t="shared" si="249"/>
        <v/>
      </c>
      <c r="AI408" s="25" t="str">
        <f t="shared" si="236"/>
        <v/>
      </c>
      <c r="AJ408" s="25" t="str">
        <f t="shared" si="237"/>
        <v/>
      </c>
      <c r="AK408" s="26" t="str">
        <f t="shared" si="250"/>
        <v/>
      </c>
      <c r="AL408" s="38" t="str">
        <f t="shared" si="251"/>
        <v/>
      </c>
      <c r="AM408" s="25" t="str">
        <f t="shared" si="238"/>
        <v/>
      </c>
      <c r="AN408" s="38" t="str">
        <f t="shared" si="252"/>
        <v/>
      </c>
      <c r="AO408" s="38" t="str">
        <f t="shared" si="253"/>
        <v/>
      </c>
      <c r="AP408" s="38" t="str">
        <f t="shared" si="254"/>
        <v/>
      </c>
      <c r="AQ408" s="38" t="str">
        <f t="shared" si="255"/>
        <v/>
      </c>
      <c r="AR408" s="25" t="str">
        <f t="shared" si="239"/>
        <v/>
      </c>
      <c r="AS408" s="25" t="str">
        <f t="shared" si="256"/>
        <v/>
      </c>
      <c r="AT408" s="25" t="str">
        <f t="shared" si="257"/>
        <v/>
      </c>
      <c r="AU408" s="25" t="str">
        <f t="shared" si="258"/>
        <v/>
      </c>
      <c r="AV408" s="60" t="str">
        <f t="shared" si="259"/>
        <v/>
      </c>
      <c r="AW408" s="61" t="str">
        <f t="shared" si="260"/>
        <v/>
      </c>
      <c r="AX408" s="56" t="str">
        <f t="shared" si="261"/>
        <v/>
      </c>
      <c r="AY408" s="61" t="str">
        <f t="shared" si="262"/>
        <v/>
      </c>
      <c r="AZ408" s="62" t="str">
        <f t="shared" si="263"/>
        <v/>
      </c>
      <c r="BA408" s="27" t="str">
        <f t="shared" si="264"/>
        <v/>
      </c>
      <c r="BB408" s="27" t="str">
        <f t="shared" si="265"/>
        <v/>
      </c>
      <c r="BC408" s="27" t="str">
        <f t="shared" si="266"/>
        <v/>
      </c>
      <c r="BD408" s="27" t="str">
        <f t="shared" si="267"/>
        <v/>
      </c>
      <c r="BE408" s="27" t="str">
        <f t="shared" si="268"/>
        <v/>
      </c>
      <c r="BF408" s="27" t="str">
        <f t="shared" si="269"/>
        <v/>
      </c>
      <c r="BG408" s="27" t="str">
        <f t="shared" si="270"/>
        <v/>
      </c>
      <c r="BH408" s="27" t="str">
        <f t="shared" si="271"/>
        <v/>
      </c>
      <c r="BI408" s="27" t="str">
        <f t="shared" si="272"/>
        <v/>
      </c>
      <c r="BJ408" s="27" t="str">
        <f t="shared" si="240"/>
        <v/>
      </c>
      <c r="BK408" s="79"/>
    </row>
    <row r="409" spans="1:63">
      <c r="A409" s="21"/>
      <c r="B409" s="18"/>
      <c r="C409" s="51"/>
      <c r="D409" s="51"/>
      <c r="E409" s="50"/>
      <c r="F409" s="51"/>
      <c r="G409" s="51"/>
      <c r="H409" s="4"/>
      <c r="I409" s="20"/>
      <c r="J409" s="18"/>
      <c r="K409" s="4"/>
      <c r="L409" s="51"/>
      <c r="M409" s="18"/>
      <c r="N409" s="51"/>
      <c r="O409" s="51"/>
      <c r="P409" s="51"/>
      <c r="Q409" s="51"/>
      <c r="R409" s="36"/>
      <c r="S409" s="79"/>
      <c r="T409" s="81" t="str">
        <f t="shared" si="241"/>
        <v/>
      </c>
      <c r="U409" s="79"/>
      <c r="V409" s="79"/>
      <c r="W409" s="91"/>
      <c r="X409" s="25">
        <f t="shared" si="242"/>
        <v>0</v>
      </c>
      <c r="Y409" s="25">
        <f t="shared" si="243"/>
        <v>0</v>
      </c>
      <c r="Z409" s="25" t="str">
        <f>IF(X409=1, "", IF(Y409&lt;SUM(Y410:$Y$500), "Empty Row", ""))</f>
        <v/>
      </c>
      <c r="AA409" s="25" t="str">
        <f t="shared" si="234"/>
        <v/>
      </c>
      <c r="AB409" s="25" t="str">
        <f t="shared" si="235"/>
        <v/>
      </c>
      <c r="AC409" s="38" t="str">
        <f t="shared" si="244"/>
        <v/>
      </c>
      <c r="AD409" s="38" t="str">
        <f t="shared" si="245"/>
        <v/>
      </c>
      <c r="AE409" s="38" t="str">
        <f t="shared" si="246"/>
        <v/>
      </c>
      <c r="AF409" s="38" t="str">
        <f t="shared" si="247"/>
        <v/>
      </c>
      <c r="AG409" s="38" t="str">
        <f t="shared" si="248"/>
        <v/>
      </c>
      <c r="AH409" s="26" t="str">
        <f t="shared" si="249"/>
        <v/>
      </c>
      <c r="AI409" s="25" t="str">
        <f t="shared" si="236"/>
        <v/>
      </c>
      <c r="AJ409" s="25" t="str">
        <f t="shared" si="237"/>
        <v/>
      </c>
      <c r="AK409" s="26" t="str">
        <f t="shared" si="250"/>
        <v/>
      </c>
      <c r="AL409" s="38" t="str">
        <f t="shared" si="251"/>
        <v/>
      </c>
      <c r="AM409" s="25" t="str">
        <f t="shared" si="238"/>
        <v/>
      </c>
      <c r="AN409" s="38" t="str">
        <f t="shared" si="252"/>
        <v/>
      </c>
      <c r="AO409" s="38" t="str">
        <f t="shared" si="253"/>
        <v/>
      </c>
      <c r="AP409" s="38" t="str">
        <f t="shared" si="254"/>
        <v/>
      </c>
      <c r="AQ409" s="38" t="str">
        <f t="shared" si="255"/>
        <v/>
      </c>
      <c r="AR409" s="25" t="str">
        <f t="shared" si="239"/>
        <v/>
      </c>
      <c r="AS409" s="25" t="str">
        <f t="shared" si="256"/>
        <v/>
      </c>
      <c r="AT409" s="25" t="str">
        <f t="shared" si="257"/>
        <v/>
      </c>
      <c r="AU409" s="25" t="str">
        <f t="shared" si="258"/>
        <v/>
      </c>
      <c r="AV409" s="60" t="str">
        <f t="shared" si="259"/>
        <v/>
      </c>
      <c r="AW409" s="61" t="str">
        <f t="shared" si="260"/>
        <v/>
      </c>
      <c r="AX409" s="56" t="str">
        <f t="shared" si="261"/>
        <v/>
      </c>
      <c r="AY409" s="61" t="str">
        <f t="shared" si="262"/>
        <v/>
      </c>
      <c r="AZ409" s="62" t="str">
        <f t="shared" si="263"/>
        <v/>
      </c>
      <c r="BA409" s="27" t="str">
        <f t="shared" si="264"/>
        <v/>
      </c>
      <c r="BB409" s="27" t="str">
        <f t="shared" si="265"/>
        <v/>
      </c>
      <c r="BC409" s="27" t="str">
        <f t="shared" si="266"/>
        <v/>
      </c>
      <c r="BD409" s="27" t="str">
        <f t="shared" si="267"/>
        <v/>
      </c>
      <c r="BE409" s="27" t="str">
        <f t="shared" si="268"/>
        <v/>
      </c>
      <c r="BF409" s="27" t="str">
        <f t="shared" si="269"/>
        <v/>
      </c>
      <c r="BG409" s="27" t="str">
        <f t="shared" si="270"/>
        <v/>
      </c>
      <c r="BH409" s="27" t="str">
        <f t="shared" si="271"/>
        <v/>
      </c>
      <c r="BI409" s="27" t="str">
        <f t="shared" si="272"/>
        <v/>
      </c>
      <c r="BJ409" s="27" t="str">
        <f t="shared" si="240"/>
        <v/>
      </c>
      <c r="BK409" s="79"/>
    </row>
    <row r="410" spans="1:63">
      <c r="A410" s="21"/>
      <c r="B410" s="18"/>
      <c r="C410" s="51"/>
      <c r="D410" s="51"/>
      <c r="E410" s="50"/>
      <c r="F410" s="51"/>
      <c r="G410" s="51"/>
      <c r="H410" s="4"/>
      <c r="I410" s="20"/>
      <c r="J410" s="18"/>
      <c r="K410" s="4"/>
      <c r="L410" s="51"/>
      <c r="M410" s="18"/>
      <c r="N410" s="51"/>
      <c r="O410" s="51"/>
      <c r="P410" s="51"/>
      <c r="Q410" s="51"/>
      <c r="R410" s="36"/>
      <c r="S410" s="79"/>
      <c r="T410" s="81" t="str">
        <f t="shared" si="241"/>
        <v/>
      </c>
      <c r="U410" s="79"/>
      <c r="V410" s="79"/>
      <c r="W410" s="91"/>
      <c r="X410" s="25">
        <f t="shared" si="242"/>
        <v>0</v>
      </c>
      <c r="Y410" s="25">
        <f t="shared" si="243"/>
        <v>0</v>
      </c>
      <c r="Z410" s="25" t="str">
        <f>IF(X410=1, "", IF(Y410&lt;SUM(Y411:$Y$500), "Empty Row", ""))</f>
        <v/>
      </c>
      <c r="AA410" s="25" t="str">
        <f t="shared" si="234"/>
        <v/>
      </c>
      <c r="AB410" s="25" t="str">
        <f t="shared" si="235"/>
        <v/>
      </c>
      <c r="AC410" s="38" t="str">
        <f t="shared" si="244"/>
        <v/>
      </c>
      <c r="AD410" s="38" t="str">
        <f t="shared" si="245"/>
        <v/>
      </c>
      <c r="AE410" s="38" t="str">
        <f t="shared" si="246"/>
        <v/>
      </c>
      <c r="AF410" s="38" t="str">
        <f t="shared" si="247"/>
        <v/>
      </c>
      <c r="AG410" s="38" t="str">
        <f t="shared" si="248"/>
        <v/>
      </c>
      <c r="AH410" s="26" t="str">
        <f t="shared" si="249"/>
        <v/>
      </c>
      <c r="AI410" s="25" t="str">
        <f t="shared" si="236"/>
        <v/>
      </c>
      <c r="AJ410" s="25" t="str">
        <f t="shared" si="237"/>
        <v/>
      </c>
      <c r="AK410" s="26" t="str">
        <f t="shared" si="250"/>
        <v/>
      </c>
      <c r="AL410" s="38" t="str">
        <f t="shared" si="251"/>
        <v/>
      </c>
      <c r="AM410" s="25" t="str">
        <f t="shared" si="238"/>
        <v/>
      </c>
      <c r="AN410" s="38" t="str">
        <f t="shared" si="252"/>
        <v/>
      </c>
      <c r="AO410" s="38" t="str">
        <f t="shared" si="253"/>
        <v/>
      </c>
      <c r="AP410" s="38" t="str">
        <f t="shared" si="254"/>
        <v/>
      </c>
      <c r="AQ410" s="38" t="str">
        <f t="shared" si="255"/>
        <v/>
      </c>
      <c r="AR410" s="25" t="str">
        <f t="shared" si="239"/>
        <v/>
      </c>
      <c r="AS410" s="25" t="str">
        <f t="shared" si="256"/>
        <v/>
      </c>
      <c r="AT410" s="25" t="str">
        <f t="shared" si="257"/>
        <v/>
      </c>
      <c r="AU410" s="25" t="str">
        <f t="shared" si="258"/>
        <v/>
      </c>
      <c r="AV410" s="60" t="str">
        <f t="shared" si="259"/>
        <v/>
      </c>
      <c r="AW410" s="61" t="str">
        <f t="shared" si="260"/>
        <v/>
      </c>
      <c r="AX410" s="56" t="str">
        <f t="shared" si="261"/>
        <v/>
      </c>
      <c r="AY410" s="61" t="str">
        <f t="shared" si="262"/>
        <v/>
      </c>
      <c r="AZ410" s="62" t="str">
        <f t="shared" si="263"/>
        <v/>
      </c>
      <c r="BA410" s="27" t="str">
        <f t="shared" si="264"/>
        <v/>
      </c>
      <c r="BB410" s="27" t="str">
        <f t="shared" si="265"/>
        <v/>
      </c>
      <c r="BC410" s="27" t="str">
        <f t="shared" si="266"/>
        <v/>
      </c>
      <c r="BD410" s="27" t="str">
        <f t="shared" si="267"/>
        <v/>
      </c>
      <c r="BE410" s="27" t="str">
        <f t="shared" si="268"/>
        <v/>
      </c>
      <c r="BF410" s="27" t="str">
        <f t="shared" si="269"/>
        <v/>
      </c>
      <c r="BG410" s="27" t="str">
        <f t="shared" si="270"/>
        <v/>
      </c>
      <c r="BH410" s="27" t="str">
        <f t="shared" si="271"/>
        <v/>
      </c>
      <c r="BI410" s="27" t="str">
        <f t="shared" si="272"/>
        <v/>
      </c>
      <c r="BJ410" s="27" t="str">
        <f t="shared" si="240"/>
        <v/>
      </c>
      <c r="BK410" s="79"/>
    </row>
    <row r="411" spans="1:63">
      <c r="A411" s="21"/>
      <c r="B411" s="18"/>
      <c r="C411" s="51"/>
      <c r="D411" s="51"/>
      <c r="E411" s="50"/>
      <c r="F411" s="51"/>
      <c r="G411" s="51"/>
      <c r="H411" s="4"/>
      <c r="I411" s="20"/>
      <c r="J411" s="18"/>
      <c r="K411" s="4"/>
      <c r="L411" s="51"/>
      <c r="M411" s="18"/>
      <c r="N411" s="51"/>
      <c r="O411" s="51"/>
      <c r="P411" s="51"/>
      <c r="Q411" s="51"/>
      <c r="R411" s="36"/>
      <c r="S411" s="79"/>
      <c r="T411" s="81" t="str">
        <f t="shared" si="241"/>
        <v/>
      </c>
      <c r="U411" s="79"/>
      <c r="V411" s="79"/>
      <c r="W411" s="91"/>
      <c r="X411" s="25">
        <f t="shared" si="242"/>
        <v>0</v>
      </c>
      <c r="Y411" s="25">
        <f t="shared" si="243"/>
        <v>0</v>
      </c>
      <c r="Z411" s="25" t="str">
        <f>IF(X411=1, "", IF(Y411&lt;SUM(Y412:$Y$500), "Empty Row", ""))</f>
        <v/>
      </c>
      <c r="AA411" s="25" t="str">
        <f t="shared" si="234"/>
        <v/>
      </c>
      <c r="AB411" s="25" t="str">
        <f t="shared" si="235"/>
        <v/>
      </c>
      <c r="AC411" s="38" t="str">
        <f t="shared" si="244"/>
        <v/>
      </c>
      <c r="AD411" s="38" t="str">
        <f t="shared" si="245"/>
        <v/>
      </c>
      <c r="AE411" s="38" t="str">
        <f t="shared" si="246"/>
        <v/>
      </c>
      <c r="AF411" s="38" t="str">
        <f t="shared" si="247"/>
        <v/>
      </c>
      <c r="AG411" s="38" t="str">
        <f t="shared" si="248"/>
        <v/>
      </c>
      <c r="AH411" s="26" t="str">
        <f t="shared" si="249"/>
        <v/>
      </c>
      <c r="AI411" s="25" t="str">
        <f t="shared" si="236"/>
        <v/>
      </c>
      <c r="AJ411" s="25" t="str">
        <f t="shared" si="237"/>
        <v/>
      </c>
      <c r="AK411" s="26" t="str">
        <f t="shared" si="250"/>
        <v/>
      </c>
      <c r="AL411" s="38" t="str">
        <f t="shared" si="251"/>
        <v/>
      </c>
      <c r="AM411" s="25" t="str">
        <f t="shared" si="238"/>
        <v/>
      </c>
      <c r="AN411" s="38" t="str">
        <f t="shared" si="252"/>
        <v/>
      </c>
      <c r="AO411" s="38" t="str">
        <f t="shared" si="253"/>
        <v/>
      </c>
      <c r="AP411" s="38" t="str">
        <f t="shared" si="254"/>
        <v/>
      </c>
      <c r="AQ411" s="38" t="str">
        <f t="shared" si="255"/>
        <v/>
      </c>
      <c r="AR411" s="25" t="str">
        <f t="shared" si="239"/>
        <v/>
      </c>
      <c r="AS411" s="25" t="str">
        <f t="shared" si="256"/>
        <v/>
      </c>
      <c r="AT411" s="25" t="str">
        <f t="shared" si="257"/>
        <v/>
      </c>
      <c r="AU411" s="25" t="str">
        <f t="shared" si="258"/>
        <v/>
      </c>
      <c r="AV411" s="60" t="str">
        <f t="shared" si="259"/>
        <v/>
      </c>
      <c r="AW411" s="61" t="str">
        <f t="shared" si="260"/>
        <v/>
      </c>
      <c r="AX411" s="56" t="str">
        <f t="shared" si="261"/>
        <v/>
      </c>
      <c r="AY411" s="61" t="str">
        <f t="shared" si="262"/>
        <v/>
      </c>
      <c r="AZ411" s="62" t="str">
        <f t="shared" si="263"/>
        <v/>
      </c>
      <c r="BA411" s="27" t="str">
        <f t="shared" si="264"/>
        <v/>
      </c>
      <c r="BB411" s="27" t="str">
        <f t="shared" si="265"/>
        <v/>
      </c>
      <c r="BC411" s="27" t="str">
        <f t="shared" si="266"/>
        <v/>
      </c>
      <c r="BD411" s="27" t="str">
        <f t="shared" si="267"/>
        <v/>
      </c>
      <c r="BE411" s="27" t="str">
        <f t="shared" si="268"/>
        <v/>
      </c>
      <c r="BF411" s="27" t="str">
        <f t="shared" si="269"/>
        <v/>
      </c>
      <c r="BG411" s="27" t="str">
        <f t="shared" si="270"/>
        <v/>
      </c>
      <c r="BH411" s="27" t="str">
        <f t="shared" si="271"/>
        <v/>
      </c>
      <c r="BI411" s="27" t="str">
        <f t="shared" si="272"/>
        <v/>
      </c>
      <c r="BJ411" s="27" t="str">
        <f t="shared" si="240"/>
        <v/>
      </c>
      <c r="BK411" s="79"/>
    </row>
    <row r="412" spans="1:63">
      <c r="A412" s="21"/>
      <c r="B412" s="18"/>
      <c r="C412" s="51"/>
      <c r="D412" s="51"/>
      <c r="E412" s="50"/>
      <c r="F412" s="51"/>
      <c r="G412" s="51"/>
      <c r="H412" s="4"/>
      <c r="I412" s="20"/>
      <c r="J412" s="18"/>
      <c r="K412" s="4"/>
      <c r="L412" s="51"/>
      <c r="M412" s="18"/>
      <c r="N412" s="51"/>
      <c r="O412" s="51"/>
      <c r="P412" s="51"/>
      <c r="Q412" s="51"/>
      <c r="R412" s="36"/>
      <c r="S412" s="79"/>
      <c r="T412" s="81" t="str">
        <f t="shared" si="241"/>
        <v/>
      </c>
      <c r="U412" s="79"/>
      <c r="V412" s="79"/>
      <c r="W412" s="91"/>
      <c r="X412" s="25">
        <f t="shared" si="242"/>
        <v>0</v>
      </c>
      <c r="Y412" s="25">
        <f t="shared" si="243"/>
        <v>0</v>
      </c>
      <c r="Z412" s="25" t="str">
        <f>IF(X412=1, "", IF(Y412&lt;SUM(Y413:$Y$500), "Empty Row", ""))</f>
        <v/>
      </c>
      <c r="AA412" s="25" t="str">
        <f t="shared" si="234"/>
        <v/>
      </c>
      <c r="AB412" s="25" t="str">
        <f t="shared" si="235"/>
        <v/>
      </c>
      <c r="AC412" s="38" t="str">
        <f t="shared" si="244"/>
        <v/>
      </c>
      <c r="AD412" s="38" t="str">
        <f t="shared" si="245"/>
        <v/>
      </c>
      <c r="AE412" s="38" t="str">
        <f t="shared" si="246"/>
        <v/>
      </c>
      <c r="AF412" s="38" t="str">
        <f t="shared" si="247"/>
        <v/>
      </c>
      <c r="AG412" s="38" t="str">
        <f t="shared" si="248"/>
        <v/>
      </c>
      <c r="AH412" s="26" t="str">
        <f t="shared" si="249"/>
        <v/>
      </c>
      <c r="AI412" s="25" t="str">
        <f t="shared" si="236"/>
        <v/>
      </c>
      <c r="AJ412" s="25" t="str">
        <f t="shared" si="237"/>
        <v/>
      </c>
      <c r="AK412" s="26" t="str">
        <f t="shared" si="250"/>
        <v/>
      </c>
      <c r="AL412" s="38" t="str">
        <f t="shared" si="251"/>
        <v/>
      </c>
      <c r="AM412" s="25" t="str">
        <f t="shared" si="238"/>
        <v/>
      </c>
      <c r="AN412" s="38" t="str">
        <f t="shared" si="252"/>
        <v/>
      </c>
      <c r="AO412" s="38" t="str">
        <f t="shared" si="253"/>
        <v/>
      </c>
      <c r="AP412" s="38" t="str">
        <f t="shared" si="254"/>
        <v/>
      </c>
      <c r="AQ412" s="38" t="str">
        <f t="shared" si="255"/>
        <v/>
      </c>
      <c r="AR412" s="25" t="str">
        <f t="shared" si="239"/>
        <v/>
      </c>
      <c r="AS412" s="25" t="str">
        <f t="shared" si="256"/>
        <v/>
      </c>
      <c r="AT412" s="25" t="str">
        <f t="shared" si="257"/>
        <v/>
      </c>
      <c r="AU412" s="25" t="str">
        <f t="shared" si="258"/>
        <v/>
      </c>
      <c r="AV412" s="60" t="str">
        <f t="shared" si="259"/>
        <v/>
      </c>
      <c r="AW412" s="61" t="str">
        <f t="shared" si="260"/>
        <v/>
      </c>
      <c r="AX412" s="56" t="str">
        <f t="shared" si="261"/>
        <v/>
      </c>
      <c r="AY412" s="61" t="str">
        <f t="shared" si="262"/>
        <v/>
      </c>
      <c r="AZ412" s="62" t="str">
        <f t="shared" si="263"/>
        <v/>
      </c>
      <c r="BA412" s="27" t="str">
        <f t="shared" si="264"/>
        <v/>
      </c>
      <c r="BB412" s="27" t="str">
        <f t="shared" si="265"/>
        <v/>
      </c>
      <c r="BC412" s="27" t="str">
        <f t="shared" si="266"/>
        <v/>
      </c>
      <c r="BD412" s="27" t="str">
        <f t="shared" si="267"/>
        <v/>
      </c>
      <c r="BE412" s="27" t="str">
        <f t="shared" si="268"/>
        <v/>
      </c>
      <c r="BF412" s="27" t="str">
        <f t="shared" si="269"/>
        <v/>
      </c>
      <c r="BG412" s="27" t="str">
        <f t="shared" si="270"/>
        <v/>
      </c>
      <c r="BH412" s="27" t="str">
        <f t="shared" si="271"/>
        <v/>
      </c>
      <c r="BI412" s="27" t="str">
        <f t="shared" si="272"/>
        <v/>
      </c>
      <c r="BJ412" s="27" t="str">
        <f t="shared" si="240"/>
        <v/>
      </c>
      <c r="BK412" s="79"/>
    </row>
    <row r="413" spans="1:63">
      <c r="A413" s="21"/>
      <c r="B413" s="18"/>
      <c r="C413" s="51"/>
      <c r="D413" s="51"/>
      <c r="E413" s="50"/>
      <c r="F413" s="51"/>
      <c r="G413" s="51"/>
      <c r="H413" s="4"/>
      <c r="I413" s="20"/>
      <c r="J413" s="18"/>
      <c r="K413" s="4"/>
      <c r="L413" s="51"/>
      <c r="M413" s="18"/>
      <c r="N413" s="51"/>
      <c r="O413" s="51"/>
      <c r="P413" s="51"/>
      <c r="Q413" s="51"/>
      <c r="R413" s="36"/>
      <c r="S413" s="79"/>
      <c r="T413" s="81" t="str">
        <f t="shared" si="241"/>
        <v/>
      </c>
      <c r="U413" s="79"/>
      <c r="V413" s="79"/>
      <c r="W413" s="91"/>
      <c r="X413" s="25">
        <f t="shared" si="242"/>
        <v>0</v>
      </c>
      <c r="Y413" s="25">
        <f t="shared" si="243"/>
        <v>0</v>
      </c>
      <c r="Z413" s="25" t="str">
        <f>IF(X413=1, "", IF(Y413&lt;SUM(Y414:$Y$500), "Empty Row", ""))</f>
        <v/>
      </c>
      <c r="AA413" s="25" t="str">
        <f t="shared" si="234"/>
        <v/>
      </c>
      <c r="AB413" s="25" t="str">
        <f t="shared" si="235"/>
        <v/>
      </c>
      <c r="AC413" s="38" t="str">
        <f t="shared" si="244"/>
        <v/>
      </c>
      <c r="AD413" s="38" t="str">
        <f t="shared" si="245"/>
        <v/>
      </c>
      <c r="AE413" s="38" t="str">
        <f t="shared" si="246"/>
        <v/>
      </c>
      <c r="AF413" s="38" t="str">
        <f t="shared" si="247"/>
        <v/>
      </c>
      <c r="AG413" s="38" t="str">
        <f t="shared" si="248"/>
        <v/>
      </c>
      <c r="AH413" s="26" t="str">
        <f t="shared" si="249"/>
        <v/>
      </c>
      <c r="AI413" s="25" t="str">
        <f t="shared" si="236"/>
        <v/>
      </c>
      <c r="AJ413" s="25" t="str">
        <f t="shared" si="237"/>
        <v/>
      </c>
      <c r="AK413" s="26" t="str">
        <f t="shared" si="250"/>
        <v/>
      </c>
      <c r="AL413" s="38" t="str">
        <f t="shared" si="251"/>
        <v/>
      </c>
      <c r="AM413" s="25" t="str">
        <f t="shared" si="238"/>
        <v/>
      </c>
      <c r="AN413" s="38" t="str">
        <f t="shared" si="252"/>
        <v/>
      </c>
      <c r="AO413" s="38" t="str">
        <f t="shared" si="253"/>
        <v/>
      </c>
      <c r="AP413" s="38" t="str">
        <f t="shared" si="254"/>
        <v/>
      </c>
      <c r="AQ413" s="38" t="str">
        <f t="shared" si="255"/>
        <v/>
      </c>
      <c r="AR413" s="25" t="str">
        <f t="shared" si="239"/>
        <v/>
      </c>
      <c r="AS413" s="25" t="str">
        <f t="shared" si="256"/>
        <v/>
      </c>
      <c r="AT413" s="25" t="str">
        <f t="shared" si="257"/>
        <v/>
      </c>
      <c r="AU413" s="25" t="str">
        <f t="shared" si="258"/>
        <v/>
      </c>
      <c r="AV413" s="60" t="str">
        <f t="shared" si="259"/>
        <v/>
      </c>
      <c r="AW413" s="61" t="str">
        <f t="shared" si="260"/>
        <v/>
      </c>
      <c r="AX413" s="56" t="str">
        <f t="shared" si="261"/>
        <v/>
      </c>
      <c r="AY413" s="61" t="str">
        <f t="shared" si="262"/>
        <v/>
      </c>
      <c r="AZ413" s="62" t="str">
        <f t="shared" si="263"/>
        <v/>
      </c>
      <c r="BA413" s="27" t="str">
        <f t="shared" si="264"/>
        <v/>
      </c>
      <c r="BB413" s="27" t="str">
        <f t="shared" si="265"/>
        <v/>
      </c>
      <c r="BC413" s="27" t="str">
        <f t="shared" si="266"/>
        <v/>
      </c>
      <c r="BD413" s="27" t="str">
        <f t="shared" si="267"/>
        <v/>
      </c>
      <c r="BE413" s="27" t="str">
        <f t="shared" si="268"/>
        <v/>
      </c>
      <c r="BF413" s="27" t="str">
        <f t="shared" si="269"/>
        <v/>
      </c>
      <c r="BG413" s="27" t="str">
        <f t="shared" si="270"/>
        <v/>
      </c>
      <c r="BH413" s="27" t="str">
        <f t="shared" si="271"/>
        <v/>
      </c>
      <c r="BI413" s="27" t="str">
        <f t="shared" si="272"/>
        <v/>
      </c>
      <c r="BJ413" s="27" t="str">
        <f t="shared" si="240"/>
        <v/>
      </c>
      <c r="BK413" s="79"/>
    </row>
    <row r="414" spans="1:63">
      <c r="A414" s="21"/>
      <c r="B414" s="18"/>
      <c r="C414" s="51"/>
      <c r="D414" s="51"/>
      <c r="E414" s="50"/>
      <c r="F414" s="51"/>
      <c r="G414" s="51"/>
      <c r="H414" s="4"/>
      <c r="I414" s="20"/>
      <c r="J414" s="18"/>
      <c r="K414" s="4"/>
      <c r="L414" s="51"/>
      <c r="M414" s="18"/>
      <c r="N414" s="51"/>
      <c r="O414" s="51"/>
      <c r="P414" s="51"/>
      <c r="Q414" s="51"/>
      <c r="R414" s="36"/>
      <c r="S414" s="79"/>
      <c r="T414" s="81" t="str">
        <f t="shared" si="241"/>
        <v/>
      </c>
      <c r="U414" s="79"/>
      <c r="V414" s="79"/>
      <c r="W414" s="91"/>
      <c r="X414" s="25">
        <f t="shared" si="242"/>
        <v>0</v>
      </c>
      <c r="Y414" s="25">
        <f t="shared" si="243"/>
        <v>0</v>
      </c>
      <c r="Z414" s="25" t="str">
        <f>IF(X414=1, "", IF(Y414&lt;SUM(Y415:$Y$500), "Empty Row", ""))</f>
        <v/>
      </c>
      <c r="AA414" s="25" t="str">
        <f t="shared" si="234"/>
        <v/>
      </c>
      <c r="AB414" s="25" t="str">
        <f t="shared" si="235"/>
        <v/>
      </c>
      <c r="AC414" s="38" t="str">
        <f t="shared" si="244"/>
        <v/>
      </c>
      <c r="AD414" s="38" t="str">
        <f t="shared" si="245"/>
        <v/>
      </c>
      <c r="AE414" s="38" t="str">
        <f t="shared" si="246"/>
        <v/>
      </c>
      <c r="AF414" s="38" t="str">
        <f t="shared" si="247"/>
        <v/>
      </c>
      <c r="AG414" s="38" t="str">
        <f t="shared" si="248"/>
        <v/>
      </c>
      <c r="AH414" s="26" t="str">
        <f t="shared" si="249"/>
        <v/>
      </c>
      <c r="AI414" s="25" t="str">
        <f t="shared" si="236"/>
        <v/>
      </c>
      <c r="AJ414" s="25" t="str">
        <f t="shared" si="237"/>
        <v/>
      </c>
      <c r="AK414" s="26" t="str">
        <f t="shared" si="250"/>
        <v/>
      </c>
      <c r="AL414" s="38" t="str">
        <f t="shared" si="251"/>
        <v/>
      </c>
      <c r="AM414" s="25" t="str">
        <f t="shared" si="238"/>
        <v/>
      </c>
      <c r="AN414" s="38" t="str">
        <f t="shared" si="252"/>
        <v/>
      </c>
      <c r="AO414" s="38" t="str">
        <f t="shared" si="253"/>
        <v/>
      </c>
      <c r="AP414" s="38" t="str">
        <f t="shared" si="254"/>
        <v/>
      </c>
      <c r="AQ414" s="38" t="str">
        <f t="shared" si="255"/>
        <v/>
      </c>
      <c r="AR414" s="25" t="str">
        <f t="shared" si="239"/>
        <v/>
      </c>
      <c r="AS414" s="25" t="str">
        <f t="shared" si="256"/>
        <v/>
      </c>
      <c r="AT414" s="25" t="str">
        <f t="shared" si="257"/>
        <v/>
      </c>
      <c r="AU414" s="25" t="str">
        <f t="shared" si="258"/>
        <v/>
      </c>
      <c r="AV414" s="60" t="str">
        <f t="shared" si="259"/>
        <v/>
      </c>
      <c r="AW414" s="61" t="str">
        <f t="shared" si="260"/>
        <v/>
      </c>
      <c r="AX414" s="56" t="str">
        <f t="shared" si="261"/>
        <v/>
      </c>
      <c r="AY414" s="61" t="str">
        <f t="shared" si="262"/>
        <v/>
      </c>
      <c r="AZ414" s="62" t="str">
        <f t="shared" si="263"/>
        <v/>
      </c>
      <c r="BA414" s="27" t="str">
        <f t="shared" si="264"/>
        <v/>
      </c>
      <c r="BB414" s="27" t="str">
        <f t="shared" si="265"/>
        <v/>
      </c>
      <c r="BC414" s="27" t="str">
        <f t="shared" si="266"/>
        <v/>
      </c>
      <c r="BD414" s="27" t="str">
        <f t="shared" si="267"/>
        <v/>
      </c>
      <c r="BE414" s="27" t="str">
        <f t="shared" si="268"/>
        <v/>
      </c>
      <c r="BF414" s="27" t="str">
        <f t="shared" si="269"/>
        <v/>
      </c>
      <c r="BG414" s="27" t="str">
        <f t="shared" si="270"/>
        <v/>
      </c>
      <c r="BH414" s="27" t="str">
        <f t="shared" si="271"/>
        <v/>
      </c>
      <c r="BI414" s="27" t="str">
        <f t="shared" si="272"/>
        <v/>
      </c>
      <c r="BJ414" s="27" t="str">
        <f t="shared" si="240"/>
        <v/>
      </c>
      <c r="BK414" s="79"/>
    </row>
    <row r="415" spans="1:63">
      <c r="A415" s="21"/>
      <c r="B415" s="18"/>
      <c r="C415" s="51"/>
      <c r="D415" s="51"/>
      <c r="E415" s="50"/>
      <c r="F415" s="51"/>
      <c r="G415" s="51"/>
      <c r="H415" s="4"/>
      <c r="I415" s="20"/>
      <c r="J415" s="18"/>
      <c r="K415" s="4"/>
      <c r="L415" s="51"/>
      <c r="M415" s="18"/>
      <c r="N415" s="51"/>
      <c r="O415" s="51"/>
      <c r="P415" s="51"/>
      <c r="Q415" s="51"/>
      <c r="R415" s="36"/>
      <c r="S415" s="79"/>
      <c r="T415" s="81" t="str">
        <f t="shared" si="241"/>
        <v/>
      </c>
      <c r="U415" s="79"/>
      <c r="V415" s="79"/>
      <c r="W415" s="91"/>
      <c r="X415" s="25">
        <f t="shared" si="242"/>
        <v>0</v>
      </c>
      <c r="Y415" s="25">
        <f t="shared" si="243"/>
        <v>0</v>
      </c>
      <c r="Z415" s="25" t="str">
        <f>IF(X415=1, "", IF(Y415&lt;SUM(Y416:$Y$500), "Empty Row", ""))</f>
        <v/>
      </c>
      <c r="AA415" s="25" t="str">
        <f t="shared" si="234"/>
        <v/>
      </c>
      <c r="AB415" s="25" t="str">
        <f t="shared" si="235"/>
        <v/>
      </c>
      <c r="AC415" s="38" t="str">
        <f t="shared" si="244"/>
        <v/>
      </c>
      <c r="AD415" s="38" t="str">
        <f t="shared" si="245"/>
        <v/>
      </c>
      <c r="AE415" s="38" t="str">
        <f t="shared" si="246"/>
        <v/>
      </c>
      <c r="AF415" s="38" t="str">
        <f t="shared" si="247"/>
        <v/>
      </c>
      <c r="AG415" s="38" t="str">
        <f t="shared" si="248"/>
        <v/>
      </c>
      <c r="AH415" s="26" t="str">
        <f t="shared" si="249"/>
        <v/>
      </c>
      <c r="AI415" s="25" t="str">
        <f t="shared" si="236"/>
        <v/>
      </c>
      <c r="AJ415" s="25" t="str">
        <f t="shared" si="237"/>
        <v/>
      </c>
      <c r="AK415" s="26" t="str">
        <f t="shared" si="250"/>
        <v/>
      </c>
      <c r="AL415" s="38" t="str">
        <f t="shared" si="251"/>
        <v/>
      </c>
      <c r="AM415" s="25" t="str">
        <f t="shared" si="238"/>
        <v/>
      </c>
      <c r="AN415" s="38" t="str">
        <f t="shared" si="252"/>
        <v/>
      </c>
      <c r="AO415" s="38" t="str">
        <f t="shared" si="253"/>
        <v/>
      </c>
      <c r="AP415" s="38" t="str">
        <f t="shared" si="254"/>
        <v/>
      </c>
      <c r="AQ415" s="38" t="str">
        <f t="shared" si="255"/>
        <v/>
      </c>
      <c r="AR415" s="25" t="str">
        <f t="shared" si="239"/>
        <v/>
      </c>
      <c r="AS415" s="25" t="str">
        <f t="shared" si="256"/>
        <v/>
      </c>
      <c r="AT415" s="25" t="str">
        <f t="shared" si="257"/>
        <v/>
      </c>
      <c r="AU415" s="25" t="str">
        <f t="shared" si="258"/>
        <v/>
      </c>
      <c r="AV415" s="60" t="str">
        <f t="shared" si="259"/>
        <v/>
      </c>
      <c r="AW415" s="61" t="str">
        <f t="shared" si="260"/>
        <v/>
      </c>
      <c r="AX415" s="56" t="str">
        <f t="shared" si="261"/>
        <v/>
      </c>
      <c r="AY415" s="61" t="str">
        <f t="shared" si="262"/>
        <v/>
      </c>
      <c r="AZ415" s="62" t="str">
        <f t="shared" si="263"/>
        <v/>
      </c>
      <c r="BA415" s="27" t="str">
        <f t="shared" si="264"/>
        <v/>
      </c>
      <c r="BB415" s="27" t="str">
        <f t="shared" si="265"/>
        <v/>
      </c>
      <c r="BC415" s="27" t="str">
        <f t="shared" si="266"/>
        <v/>
      </c>
      <c r="BD415" s="27" t="str">
        <f t="shared" si="267"/>
        <v/>
      </c>
      <c r="BE415" s="27" t="str">
        <f t="shared" si="268"/>
        <v/>
      </c>
      <c r="BF415" s="27" t="str">
        <f t="shared" si="269"/>
        <v/>
      </c>
      <c r="BG415" s="27" t="str">
        <f t="shared" si="270"/>
        <v/>
      </c>
      <c r="BH415" s="27" t="str">
        <f t="shared" si="271"/>
        <v/>
      </c>
      <c r="BI415" s="27" t="str">
        <f t="shared" si="272"/>
        <v/>
      </c>
      <c r="BJ415" s="27" t="str">
        <f t="shared" si="240"/>
        <v/>
      </c>
      <c r="BK415" s="79"/>
    </row>
    <row r="416" spans="1:63">
      <c r="A416" s="21"/>
      <c r="B416" s="18"/>
      <c r="C416" s="51"/>
      <c r="D416" s="51"/>
      <c r="E416" s="50"/>
      <c r="F416" s="51"/>
      <c r="G416" s="51"/>
      <c r="H416" s="4"/>
      <c r="I416" s="20"/>
      <c r="J416" s="18"/>
      <c r="K416" s="4"/>
      <c r="L416" s="51"/>
      <c r="M416" s="18"/>
      <c r="N416" s="51"/>
      <c r="O416" s="51"/>
      <c r="P416" s="51"/>
      <c r="Q416" s="51"/>
      <c r="R416" s="36"/>
      <c r="S416" s="79"/>
      <c r="T416" s="81" t="str">
        <f t="shared" si="241"/>
        <v/>
      </c>
      <c r="U416" s="79"/>
      <c r="V416" s="79"/>
      <c r="W416" s="91"/>
      <c r="X416" s="25">
        <f t="shared" si="242"/>
        <v>0</v>
      </c>
      <c r="Y416" s="25">
        <f t="shared" si="243"/>
        <v>0</v>
      </c>
      <c r="Z416" s="25" t="str">
        <f>IF(X416=1, "", IF(Y416&lt;SUM(Y417:$Y$500), "Empty Row", ""))</f>
        <v/>
      </c>
      <c r="AA416" s="25" t="str">
        <f t="shared" si="234"/>
        <v/>
      </c>
      <c r="AB416" s="25" t="str">
        <f t="shared" si="235"/>
        <v/>
      </c>
      <c r="AC416" s="38" t="str">
        <f t="shared" si="244"/>
        <v/>
      </c>
      <c r="AD416" s="38" t="str">
        <f t="shared" si="245"/>
        <v/>
      </c>
      <c r="AE416" s="38" t="str">
        <f t="shared" si="246"/>
        <v/>
      </c>
      <c r="AF416" s="38" t="str">
        <f t="shared" si="247"/>
        <v/>
      </c>
      <c r="AG416" s="38" t="str">
        <f t="shared" si="248"/>
        <v/>
      </c>
      <c r="AH416" s="26" t="str">
        <f t="shared" si="249"/>
        <v/>
      </c>
      <c r="AI416" s="25" t="str">
        <f t="shared" si="236"/>
        <v/>
      </c>
      <c r="AJ416" s="25" t="str">
        <f t="shared" si="237"/>
        <v/>
      </c>
      <c r="AK416" s="26" t="str">
        <f t="shared" si="250"/>
        <v/>
      </c>
      <c r="AL416" s="38" t="str">
        <f t="shared" si="251"/>
        <v/>
      </c>
      <c r="AM416" s="25" t="str">
        <f t="shared" si="238"/>
        <v/>
      </c>
      <c r="AN416" s="38" t="str">
        <f t="shared" si="252"/>
        <v/>
      </c>
      <c r="AO416" s="38" t="str">
        <f t="shared" si="253"/>
        <v/>
      </c>
      <c r="AP416" s="38" t="str">
        <f t="shared" si="254"/>
        <v/>
      </c>
      <c r="AQ416" s="38" t="str">
        <f t="shared" si="255"/>
        <v/>
      </c>
      <c r="AR416" s="25" t="str">
        <f t="shared" si="239"/>
        <v/>
      </c>
      <c r="AS416" s="25" t="str">
        <f t="shared" si="256"/>
        <v/>
      </c>
      <c r="AT416" s="25" t="str">
        <f t="shared" si="257"/>
        <v/>
      </c>
      <c r="AU416" s="25" t="str">
        <f t="shared" si="258"/>
        <v/>
      </c>
      <c r="AV416" s="60" t="str">
        <f t="shared" si="259"/>
        <v/>
      </c>
      <c r="AW416" s="61" t="str">
        <f t="shared" si="260"/>
        <v/>
      </c>
      <c r="AX416" s="56" t="str">
        <f t="shared" si="261"/>
        <v/>
      </c>
      <c r="AY416" s="61" t="str">
        <f t="shared" si="262"/>
        <v/>
      </c>
      <c r="AZ416" s="62" t="str">
        <f t="shared" si="263"/>
        <v/>
      </c>
      <c r="BA416" s="27" t="str">
        <f t="shared" si="264"/>
        <v/>
      </c>
      <c r="BB416" s="27" t="str">
        <f t="shared" si="265"/>
        <v/>
      </c>
      <c r="BC416" s="27" t="str">
        <f t="shared" si="266"/>
        <v/>
      </c>
      <c r="BD416" s="27" t="str">
        <f t="shared" si="267"/>
        <v/>
      </c>
      <c r="BE416" s="27" t="str">
        <f t="shared" si="268"/>
        <v/>
      </c>
      <c r="BF416" s="27" t="str">
        <f t="shared" si="269"/>
        <v/>
      </c>
      <c r="BG416" s="27" t="str">
        <f t="shared" si="270"/>
        <v/>
      </c>
      <c r="BH416" s="27" t="str">
        <f t="shared" si="271"/>
        <v/>
      </c>
      <c r="BI416" s="27" t="str">
        <f t="shared" si="272"/>
        <v/>
      </c>
      <c r="BJ416" s="27" t="str">
        <f t="shared" si="240"/>
        <v/>
      </c>
      <c r="BK416" s="79"/>
    </row>
    <row r="417" spans="1:63">
      <c r="A417" s="21"/>
      <c r="B417" s="18"/>
      <c r="C417" s="51"/>
      <c r="D417" s="51"/>
      <c r="E417" s="50"/>
      <c r="F417" s="51"/>
      <c r="G417" s="51"/>
      <c r="H417" s="4"/>
      <c r="I417" s="20"/>
      <c r="J417" s="18"/>
      <c r="K417" s="4"/>
      <c r="L417" s="51"/>
      <c r="M417" s="18"/>
      <c r="N417" s="51"/>
      <c r="O417" s="51"/>
      <c r="P417" s="51"/>
      <c r="Q417" s="51"/>
      <c r="R417" s="36"/>
      <c r="S417" s="79"/>
      <c r="T417" s="81" t="str">
        <f t="shared" si="241"/>
        <v/>
      </c>
      <c r="U417" s="79"/>
      <c r="V417" s="79"/>
      <c r="W417" s="91"/>
      <c r="X417" s="25">
        <f t="shared" si="242"/>
        <v>0</v>
      </c>
      <c r="Y417" s="25">
        <f t="shared" si="243"/>
        <v>0</v>
      </c>
      <c r="Z417" s="25" t="str">
        <f>IF(X417=1, "", IF(Y417&lt;SUM(Y418:$Y$500), "Empty Row", ""))</f>
        <v/>
      </c>
      <c r="AA417" s="25" t="str">
        <f t="shared" si="234"/>
        <v/>
      </c>
      <c r="AB417" s="25" t="str">
        <f t="shared" si="235"/>
        <v/>
      </c>
      <c r="AC417" s="38" t="str">
        <f t="shared" si="244"/>
        <v/>
      </c>
      <c r="AD417" s="38" t="str">
        <f t="shared" si="245"/>
        <v/>
      </c>
      <c r="AE417" s="38" t="str">
        <f t="shared" si="246"/>
        <v/>
      </c>
      <c r="AF417" s="38" t="str">
        <f t="shared" si="247"/>
        <v/>
      </c>
      <c r="AG417" s="38" t="str">
        <f t="shared" si="248"/>
        <v/>
      </c>
      <c r="AH417" s="26" t="str">
        <f t="shared" si="249"/>
        <v/>
      </c>
      <c r="AI417" s="25" t="str">
        <f t="shared" si="236"/>
        <v/>
      </c>
      <c r="AJ417" s="25" t="str">
        <f t="shared" si="237"/>
        <v/>
      </c>
      <c r="AK417" s="26" t="str">
        <f t="shared" si="250"/>
        <v/>
      </c>
      <c r="AL417" s="38" t="str">
        <f t="shared" si="251"/>
        <v/>
      </c>
      <c r="AM417" s="25" t="str">
        <f t="shared" si="238"/>
        <v/>
      </c>
      <c r="AN417" s="38" t="str">
        <f t="shared" si="252"/>
        <v/>
      </c>
      <c r="AO417" s="38" t="str">
        <f t="shared" si="253"/>
        <v/>
      </c>
      <c r="AP417" s="38" t="str">
        <f t="shared" si="254"/>
        <v/>
      </c>
      <c r="AQ417" s="38" t="str">
        <f t="shared" si="255"/>
        <v/>
      </c>
      <c r="AR417" s="25" t="str">
        <f t="shared" si="239"/>
        <v/>
      </c>
      <c r="AS417" s="25" t="str">
        <f t="shared" si="256"/>
        <v/>
      </c>
      <c r="AT417" s="25" t="str">
        <f t="shared" si="257"/>
        <v/>
      </c>
      <c r="AU417" s="25" t="str">
        <f t="shared" si="258"/>
        <v/>
      </c>
      <c r="AV417" s="60" t="str">
        <f t="shared" si="259"/>
        <v/>
      </c>
      <c r="AW417" s="61" t="str">
        <f t="shared" si="260"/>
        <v/>
      </c>
      <c r="AX417" s="56" t="str">
        <f t="shared" si="261"/>
        <v/>
      </c>
      <c r="AY417" s="61" t="str">
        <f t="shared" si="262"/>
        <v/>
      </c>
      <c r="AZ417" s="62" t="str">
        <f t="shared" si="263"/>
        <v/>
      </c>
      <c r="BA417" s="27" t="str">
        <f t="shared" si="264"/>
        <v/>
      </c>
      <c r="BB417" s="27" t="str">
        <f t="shared" si="265"/>
        <v/>
      </c>
      <c r="BC417" s="27" t="str">
        <f t="shared" si="266"/>
        <v/>
      </c>
      <c r="BD417" s="27" t="str">
        <f t="shared" si="267"/>
        <v/>
      </c>
      <c r="BE417" s="27" t="str">
        <f t="shared" si="268"/>
        <v/>
      </c>
      <c r="BF417" s="27" t="str">
        <f t="shared" si="269"/>
        <v/>
      </c>
      <c r="BG417" s="27" t="str">
        <f t="shared" si="270"/>
        <v/>
      </c>
      <c r="BH417" s="27" t="str">
        <f t="shared" si="271"/>
        <v/>
      </c>
      <c r="BI417" s="27" t="str">
        <f t="shared" si="272"/>
        <v/>
      </c>
      <c r="BJ417" s="27" t="str">
        <f t="shared" si="240"/>
        <v/>
      </c>
      <c r="BK417" s="79"/>
    </row>
    <row r="418" spans="1:63">
      <c r="A418" s="21"/>
      <c r="B418" s="18"/>
      <c r="C418" s="51"/>
      <c r="D418" s="51"/>
      <c r="E418" s="50"/>
      <c r="F418" s="51"/>
      <c r="G418" s="51"/>
      <c r="H418" s="4"/>
      <c r="I418" s="20"/>
      <c r="J418" s="18"/>
      <c r="K418" s="4"/>
      <c r="L418" s="51"/>
      <c r="M418" s="18"/>
      <c r="N418" s="51"/>
      <c r="O418" s="51"/>
      <c r="P418" s="51"/>
      <c r="Q418" s="51"/>
      <c r="R418" s="36"/>
      <c r="S418" s="79"/>
      <c r="T418" s="81" t="str">
        <f t="shared" si="241"/>
        <v/>
      </c>
      <c r="U418" s="79"/>
      <c r="V418" s="79"/>
      <c r="W418" s="91"/>
      <c r="X418" s="25">
        <f t="shared" si="242"/>
        <v>0</v>
      </c>
      <c r="Y418" s="25">
        <f t="shared" si="243"/>
        <v>0</v>
      </c>
      <c r="Z418" s="25" t="str">
        <f>IF(X418=1, "", IF(Y418&lt;SUM(Y419:$Y$500), "Empty Row", ""))</f>
        <v/>
      </c>
      <c r="AA418" s="25" t="str">
        <f t="shared" si="234"/>
        <v/>
      </c>
      <c r="AB418" s="25" t="str">
        <f t="shared" si="235"/>
        <v/>
      </c>
      <c r="AC418" s="38" t="str">
        <f t="shared" si="244"/>
        <v/>
      </c>
      <c r="AD418" s="38" t="str">
        <f t="shared" si="245"/>
        <v/>
      </c>
      <c r="AE418" s="38" t="str">
        <f t="shared" si="246"/>
        <v/>
      </c>
      <c r="AF418" s="38" t="str">
        <f t="shared" si="247"/>
        <v/>
      </c>
      <c r="AG418" s="38" t="str">
        <f t="shared" si="248"/>
        <v/>
      </c>
      <c r="AH418" s="26" t="str">
        <f t="shared" si="249"/>
        <v/>
      </c>
      <c r="AI418" s="25" t="str">
        <f t="shared" si="236"/>
        <v/>
      </c>
      <c r="AJ418" s="25" t="str">
        <f t="shared" si="237"/>
        <v/>
      </c>
      <c r="AK418" s="26" t="str">
        <f t="shared" si="250"/>
        <v/>
      </c>
      <c r="AL418" s="38" t="str">
        <f t="shared" si="251"/>
        <v/>
      </c>
      <c r="AM418" s="25" t="str">
        <f t="shared" si="238"/>
        <v/>
      </c>
      <c r="AN418" s="38" t="str">
        <f t="shared" si="252"/>
        <v/>
      </c>
      <c r="AO418" s="38" t="str">
        <f t="shared" si="253"/>
        <v/>
      </c>
      <c r="AP418" s="38" t="str">
        <f t="shared" si="254"/>
        <v/>
      </c>
      <c r="AQ418" s="38" t="str">
        <f t="shared" si="255"/>
        <v/>
      </c>
      <c r="AR418" s="25" t="str">
        <f t="shared" si="239"/>
        <v/>
      </c>
      <c r="AS418" s="25" t="str">
        <f t="shared" si="256"/>
        <v/>
      </c>
      <c r="AT418" s="25" t="str">
        <f t="shared" si="257"/>
        <v/>
      </c>
      <c r="AU418" s="25" t="str">
        <f t="shared" si="258"/>
        <v/>
      </c>
      <c r="AV418" s="60" t="str">
        <f t="shared" si="259"/>
        <v/>
      </c>
      <c r="AW418" s="61" t="str">
        <f t="shared" si="260"/>
        <v/>
      </c>
      <c r="AX418" s="56" t="str">
        <f t="shared" si="261"/>
        <v/>
      </c>
      <c r="AY418" s="61" t="str">
        <f t="shared" si="262"/>
        <v/>
      </c>
      <c r="AZ418" s="62" t="str">
        <f t="shared" si="263"/>
        <v/>
      </c>
      <c r="BA418" s="27" t="str">
        <f t="shared" si="264"/>
        <v/>
      </c>
      <c r="BB418" s="27" t="str">
        <f t="shared" si="265"/>
        <v/>
      </c>
      <c r="BC418" s="27" t="str">
        <f t="shared" si="266"/>
        <v/>
      </c>
      <c r="BD418" s="27" t="str">
        <f t="shared" si="267"/>
        <v/>
      </c>
      <c r="BE418" s="27" t="str">
        <f t="shared" si="268"/>
        <v/>
      </c>
      <c r="BF418" s="27" t="str">
        <f t="shared" si="269"/>
        <v/>
      </c>
      <c r="BG418" s="27" t="str">
        <f t="shared" si="270"/>
        <v/>
      </c>
      <c r="BH418" s="27" t="str">
        <f t="shared" si="271"/>
        <v/>
      </c>
      <c r="BI418" s="27" t="str">
        <f t="shared" si="272"/>
        <v/>
      </c>
      <c r="BJ418" s="27" t="str">
        <f t="shared" si="240"/>
        <v/>
      </c>
      <c r="BK418" s="79"/>
    </row>
    <row r="419" spans="1:63">
      <c r="A419" s="21"/>
      <c r="B419" s="18"/>
      <c r="C419" s="51"/>
      <c r="D419" s="51"/>
      <c r="E419" s="50"/>
      <c r="F419" s="51"/>
      <c r="G419" s="51"/>
      <c r="H419" s="4"/>
      <c r="I419" s="20"/>
      <c r="J419" s="18"/>
      <c r="K419" s="4"/>
      <c r="L419" s="51"/>
      <c r="M419" s="18"/>
      <c r="N419" s="51"/>
      <c r="O419" s="51"/>
      <c r="P419" s="51"/>
      <c r="Q419" s="51"/>
      <c r="R419" s="36"/>
      <c r="S419" s="79"/>
      <c r="T419" s="81" t="str">
        <f t="shared" si="241"/>
        <v/>
      </c>
      <c r="U419" s="79"/>
      <c r="V419" s="79"/>
      <c r="W419" s="91"/>
      <c r="X419" s="25">
        <f t="shared" si="242"/>
        <v>0</v>
      </c>
      <c r="Y419" s="25">
        <f t="shared" si="243"/>
        <v>0</v>
      </c>
      <c r="Z419" s="25" t="str">
        <f>IF(X419=1, "", IF(Y419&lt;SUM(Y420:$Y$500), "Empty Row", ""))</f>
        <v/>
      </c>
      <c r="AA419" s="25" t="str">
        <f t="shared" si="234"/>
        <v/>
      </c>
      <c r="AB419" s="25" t="str">
        <f t="shared" si="235"/>
        <v/>
      </c>
      <c r="AC419" s="38" t="str">
        <f t="shared" si="244"/>
        <v/>
      </c>
      <c r="AD419" s="38" t="str">
        <f t="shared" si="245"/>
        <v/>
      </c>
      <c r="AE419" s="38" t="str">
        <f t="shared" si="246"/>
        <v/>
      </c>
      <c r="AF419" s="38" t="str">
        <f t="shared" si="247"/>
        <v/>
      </c>
      <c r="AG419" s="38" t="str">
        <f t="shared" si="248"/>
        <v/>
      </c>
      <c r="AH419" s="26" t="str">
        <f t="shared" si="249"/>
        <v/>
      </c>
      <c r="AI419" s="25" t="str">
        <f t="shared" si="236"/>
        <v/>
      </c>
      <c r="AJ419" s="25" t="str">
        <f t="shared" si="237"/>
        <v/>
      </c>
      <c r="AK419" s="26" t="str">
        <f t="shared" si="250"/>
        <v/>
      </c>
      <c r="AL419" s="38" t="str">
        <f t="shared" si="251"/>
        <v/>
      </c>
      <c r="AM419" s="25" t="str">
        <f t="shared" si="238"/>
        <v/>
      </c>
      <c r="AN419" s="38" t="str">
        <f t="shared" si="252"/>
        <v/>
      </c>
      <c r="AO419" s="38" t="str">
        <f t="shared" si="253"/>
        <v/>
      </c>
      <c r="AP419" s="38" t="str">
        <f t="shared" si="254"/>
        <v/>
      </c>
      <c r="AQ419" s="38" t="str">
        <f t="shared" si="255"/>
        <v/>
      </c>
      <c r="AR419" s="25" t="str">
        <f t="shared" si="239"/>
        <v/>
      </c>
      <c r="AS419" s="25" t="str">
        <f t="shared" si="256"/>
        <v/>
      </c>
      <c r="AT419" s="25" t="str">
        <f t="shared" si="257"/>
        <v/>
      </c>
      <c r="AU419" s="25" t="str">
        <f t="shared" si="258"/>
        <v/>
      </c>
      <c r="AV419" s="60" t="str">
        <f t="shared" si="259"/>
        <v/>
      </c>
      <c r="AW419" s="61" t="str">
        <f t="shared" si="260"/>
        <v/>
      </c>
      <c r="AX419" s="56" t="str">
        <f t="shared" si="261"/>
        <v/>
      </c>
      <c r="AY419" s="61" t="str">
        <f t="shared" si="262"/>
        <v/>
      </c>
      <c r="AZ419" s="62" t="str">
        <f t="shared" si="263"/>
        <v/>
      </c>
      <c r="BA419" s="27" t="str">
        <f t="shared" si="264"/>
        <v/>
      </c>
      <c r="BB419" s="27" t="str">
        <f t="shared" si="265"/>
        <v/>
      </c>
      <c r="BC419" s="27" t="str">
        <f t="shared" si="266"/>
        <v/>
      </c>
      <c r="BD419" s="27" t="str">
        <f t="shared" si="267"/>
        <v/>
      </c>
      <c r="BE419" s="27" t="str">
        <f t="shared" si="268"/>
        <v/>
      </c>
      <c r="BF419" s="27" t="str">
        <f t="shared" si="269"/>
        <v/>
      </c>
      <c r="BG419" s="27" t="str">
        <f t="shared" si="270"/>
        <v/>
      </c>
      <c r="BH419" s="27" t="str">
        <f t="shared" si="271"/>
        <v/>
      </c>
      <c r="BI419" s="27" t="str">
        <f t="shared" si="272"/>
        <v/>
      </c>
      <c r="BJ419" s="27" t="str">
        <f t="shared" si="240"/>
        <v/>
      </c>
      <c r="BK419" s="79"/>
    </row>
    <row r="420" spans="1:63">
      <c r="A420" s="21"/>
      <c r="B420" s="18"/>
      <c r="C420" s="51"/>
      <c r="D420" s="51"/>
      <c r="E420" s="50"/>
      <c r="F420" s="51"/>
      <c r="G420" s="51"/>
      <c r="H420" s="4"/>
      <c r="I420" s="20"/>
      <c r="J420" s="18"/>
      <c r="K420" s="4"/>
      <c r="L420" s="51"/>
      <c r="M420" s="18"/>
      <c r="N420" s="51"/>
      <c r="O420" s="51"/>
      <c r="P420" s="51"/>
      <c r="Q420" s="51"/>
      <c r="R420" s="36"/>
      <c r="S420" s="79"/>
      <c r="T420" s="81" t="str">
        <f t="shared" si="241"/>
        <v/>
      </c>
      <c r="U420" s="79"/>
      <c r="V420" s="79"/>
      <c r="W420" s="91"/>
      <c r="X420" s="25">
        <f t="shared" si="242"/>
        <v>0</v>
      </c>
      <c r="Y420" s="25">
        <f t="shared" si="243"/>
        <v>0</v>
      </c>
      <c r="Z420" s="25" t="str">
        <f>IF(X420=1, "", IF(Y420&lt;SUM(Y421:$Y$500), "Empty Row", ""))</f>
        <v/>
      </c>
      <c r="AA420" s="25" t="str">
        <f t="shared" si="234"/>
        <v/>
      </c>
      <c r="AB420" s="25" t="str">
        <f t="shared" si="235"/>
        <v/>
      </c>
      <c r="AC420" s="38" t="str">
        <f t="shared" si="244"/>
        <v/>
      </c>
      <c r="AD420" s="38" t="str">
        <f t="shared" si="245"/>
        <v/>
      </c>
      <c r="AE420" s="38" t="str">
        <f t="shared" si="246"/>
        <v/>
      </c>
      <c r="AF420" s="38" t="str">
        <f t="shared" si="247"/>
        <v/>
      </c>
      <c r="AG420" s="38" t="str">
        <f t="shared" si="248"/>
        <v/>
      </c>
      <c r="AH420" s="26" t="str">
        <f t="shared" si="249"/>
        <v/>
      </c>
      <c r="AI420" s="25" t="str">
        <f t="shared" si="236"/>
        <v/>
      </c>
      <c r="AJ420" s="25" t="str">
        <f t="shared" si="237"/>
        <v/>
      </c>
      <c r="AK420" s="26" t="str">
        <f t="shared" si="250"/>
        <v/>
      </c>
      <c r="AL420" s="38" t="str">
        <f t="shared" si="251"/>
        <v/>
      </c>
      <c r="AM420" s="25" t="str">
        <f t="shared" si="238"/>
        <v/>
      </c>
      <c r="AN420" s="38" t="str">
        <f t="shared" si="252"/>
        <v/>
      </c>
      <c r="AO420" s="38" t="str">
        <f t="shared" si="253"/>
        <v/>
      </c>
      <c r="AP420" s="38" t="str">
        <f t="shared" si="254"/>
        <v/>
      </c>
      <c r="AQ420" s="38" t="str">
        <f t="shared" si="255"/>
        <v/>
      </c>
      <c r="AR420" s="25" t="str">
        <f t="shared" si="239"/>
        <v/>
      </c>
      <c r="AS420" s="25" t="str">
        <f t="shared" si="256"/>
        <v/>
      </c>
      <c r="AT420" s="25" t="str">
        <f t="shared" si="257"/>
        <v/>
      </c>
      <c r="AU420" s="25" t="str">
        <f t="shared" si="258"/>
        <v/>
      </c>
      <c r="AV420" s="60" t="str">
        <f t="shared" si="259"/>
        <v/>
      </c>
      <c r="AW420" s="61" t="str">
        <f t="shared" si="260"/>
        <v/>
      </c>
      <c r="AX420" s="56" t="str">
        <f t="shared" si="261"/>
        <v/>
      </c>
      <c r="AY420" s="61" t="str">
        <f t="shared" si="262"/>
        <v/>
      </c>
      <c r="AZ420" s="62" t="str">
        <f t="shared" si="263"/>
        <v/>
      </c>
      <c r="BA420" s="27" t="str">
        <f t="shared" si="264"/>
        <v/>
      </c>
      <c r="BB420" s="27" t="str">
        <f t="shared" si="265"/>
        <v/>
      </c>
      <c r="BC420" s="27" t="str">
        <f t="shared" si="266"/>
        <v/>
      </c>
      <c r="BD420" s="27" t="str">
        <f t="shared" si="267"/>
        <v/>
      </c>
      <c r="BE420" s="27" t="str">
        <f t="shared" si="268"/>
        <v/>
      </c>
      <c r="BF420" s="27" t="str">
        <f t="shared" si="269"/>
        <v/>
      </c>
      <c r="BG420" s="27" t="str">
        <f t="shared" si="270"/>
        <v/>
      </c>
      <c r="BH420" s="27" t="str">
        <f t="shared" si="271"/>
        <v/>
      </c>
      <c r="BI420" s="27" t="str">
        <f t="shared" si="272"/>
        <v/>
      </c>
      <c r="BJ420" s="27" t="str">
        <f t="shared" si="240"/>
        <v/>
      </c>
      <c r="BK420" s="79"/>
    </row>
    <row r="421" spans="1:63">
      <c r="A421" s="21"/>
      <c r="B421" s="18"/>
      <c r="C421" s="51"/>
      <c r="D421" s="51"/>
      <c r="E421" s="50"/>
      <c r="F421" s="51"/>
      <c r="G421" s="51"/>
      <c r="H421" s="4"/>
      <c r="I421" s="20"/>
      <c r="J421" s="18"/>
      <c r="K421" s="4"/>
      <c r="L421" s="51"/>
      <c r="M421" s="18"/>
      <c r="N421" s="51"/>
      <c r="O421" s="51"/>
      <c r="P421" s="51"/>
      <c r="Q421" s="51"/>
      <c r="R421" s="36"/>
      <c r="S421" s="79"/>
      <c r="T421" s="81" t="str">
        <f t="shared" si="241"/>
        <v/>
      </c>
      <c r="U421" s="79"/>
      <c r="V421" s="79"/>
      <c r="W421" s="91"/>
      <c r="X421" s="25">
        <f t="shared" si="242"/>
        <v>0</v>
      </c>
      <c r="Y421" s="25">
        <f t="shared" si="243"/>
        <v>0</v>
      </c>
      <c r="Z421" s="25" t="str">
        <f>IF(X421=1, "", IF(Y421&lt;SUM(Y422:$Y$500), "Empty Row", ""))</f>
        <v/>
      </c>
      <c r="AA421" s="25" t="str">
        <f t="shared" si="234"/>
        <v/>
      </c>
      <c r="AB421" s="25" t="str">
        <f t="shared" si="235"/>
        <v/>
      </c>
      <c r="AC421" s="38" t="str">
        <f t="shared" si="244"/>
        <v/>
      </c>
      <c r="AD421" s="38" t="str">
        <f t="shared" si="245"/>
        <v/>
      </c>
      <c r="AE421" s="38" t="str">
        <f t="shared" si="246"/>
        <v/>
      </c>
      <c r="AF421" s="38" t="str">
        <f t="shared" si="247"/>
        <v/>
      </c>
      <c r="AG421" s="38" t="str">
        <f t="shared" si="248"/>
        <v/>
      </c>
      <c r="AH421" s="26" t="str">
        <f t="shared" si="249"/>
        <v/>
      </c>
      <c r="AI421" s="25" t="str">
        <f t="shared" si="236"/>
        <v/>
      </c>
      <c r="AJ421" s="25" t="str">
        <f t="shared" si="237"/>
        <v/>
      </c>
      <c r="AK421" s="26" t="str">
        <f t="shared" si="250"/>
        <v/>
      </c>
      <c r="AL421" s="38" t="str">
        <f t="shared" si="251"/>
        <v/>
      </c>
      <c r="AM421" s="25" t="str">
        <f t="shared" si="238"/>
        <v/>
      </c>
      <c r="AN421" s="38" t="str">
        <f t="shared" si="252"/>
        <v/>
      </c>
      <c r="AO421" s="38" t="str">
        <f t="shared" si="253"/>
        <v/>
      </c>
      <c r="AP421" s="38" t="str">
        <f t="shared" si="254"/>
        <v/>
      </c>
      <c r="AQ421" s="38" t="str">
        <f t="shared" si="255"/>
        <v/>
      </c>
      <c r="AR421" s="25" t="str">
        <f t="shared" si="239"/>
        <v/>
      </c>
      <c r="AS421" s="25" t="str">
        <f t="shared" si="256"/>
        <v/>
      </c>
      <c r="AT421" s="25" t="str">
        <f t="shared" si="257"/>
        <v/>
      </c>
      <c r="AU421" s="25" t="str">
        <f t="shared" si="258"/>
        <v/>
      </c>
      <c r="AV421" s="60" t="str">
        <f t="shared" si="259"/>
        <v/>
      </c>
      <c r="AW421" s="61" t="str">
        <f t="shared" si="260"/>
        <v/>
      </c>
      <c r="AX421" s="56" t="str">
        <f t="shared" si="261"/>
        <v/>
      </c>
      <c r="AY421" s="61" t="str">
        <f t="shared" si="262"/>
        <v/>
      </c>
      <c r="AZ421" s="62" t="str">
        <f t="shared" si="263"/>
        <v/>
      </c>
      <c r="BA421" s="27" t="str">
        <f t="shared" si="264"/>
        <v/>
      </c>
      <c r="BB421" s="27" t="str">
        <f t="shared" si="265"/>
        <v/>
      </c>
      <c r="BC421" s="27" t="str">
        <f t="shared" si="266"/>
        <v/>
      </c>
      <c r="BD421" s="27" t="str">
        <f t="shared" si="267"/>
        <v/>
      </c>
      <c r="BE421" s="27" t="str">
        <f t="shared" si="268"/>
        <v/>
      </c>
      <c r="BF421" s="27" t="str">
        <f t="shared" si="269"/>
        <v/>
      </c>
      <c r="BG421" s="27" t="str">
        <f t="shared" si="270"/>
        <v/>
      </c>
      <c r="BH421" s="27" t="str">
        <f t="shared" si="271"/>
        <v/>
      </c>
      <c r="BI421" s="27" t="str">
        <f t="shared" si="272"/>
        <v/>
      </c>
      <c r="BJ421" s="27" t="str">
        <f t="shared" si="240"/>
        <v/>
      </c>
      <c r="BK421" s="79"/>
    </row>
    <row r="422" spans="1:63">
      <c r="A422" s="21"/>
      <c r="B422" s="18"/>
      <c r="C422" s="51"/>
      <c r="D422" s="51"/>
      <c r="E422" s="50"/>
      <c r="F422" s="51"/>
      <c r="G422" s="51"/>
      <c r="H422" s="4"/>
      <c r="I422" s="20"/>
      <c r="J422" s="18"/>
      <c r="K422" s="4"/>
      <c r="L422" s="51"/>
      <c r="M422" s="18"/>
      <c r="N422" s="51"/>
      <c r="O422" s="51"/>
      <c r="P422" s="51"/>
      <c r="Q422" s="51"/>
      <c r="R422" s="36"/>
      <c r="S422" s="79"/>
      <c r="T422" s="81" t="str">
        <f t="shared" si="241"/>
        <v/>
      </c>
      <c r="U422" s="79"/>
      <c r="V422" s="79"/>
      <c r="W422" s="91"/>
      <c r="X422" s="25">
        <f t="shared" si="242"/>
        <v>0</v>
      </c>
      <c r="Y422" s="25">
        <f t="shared" si="243"/>
        <v>0</v>
      </c>
      <c r="Z422" s="25" t="str">
        <f>IF(X422=1, "", IF(Y422&lt;SUM(Y423:$Y$500), "Empty Row", ""))</f>
        <v/>
      </c>
      <c r="AA422" s="25" t="str">
        <f t="shared" si="234"/>
        <v/>
      </c>
      <c r="AB422" s="25" t="str">
        <f t="shared" si="235"/>
        <v/>
      </c>
      <c r="AC422" s="38" t="str">
        <f t="shared" si="244"/>
        <v/>
      </c>
      <c r="AD422" s="38" t="str">
        <f t="shared" si="245"/>
        <v/>
      </c>
      <c r="AE422" s="38" t="str">
        <f t="shared" si="246"/>
        <v/>
      </c>
      <c r="AF422" s="38" t="str">
        <f t="shared" si="247"/>
        <v/>
      </c>
      <c r="AG422" s="38" t="str">
        <f t="shared" si="248"/>
        <v/>
      </c>
      <c r="AH422" s="26" t="str">
        <f t="shared" si="249"/>
        <v/>
      </c>
      <c r="AI422" s="25" t="str">
        <f t="shared" si="236"/>
        <v/>
      </c>
      <c r="AJ422" s="25" t="str">
        <f t="shared" si="237"/>
        <v/>
      </c>
      <c r="AK422" s="26" t="str">
        <f t="shared" si="250"/>
        <v/>
      </c>
      <c r="AL422" s="38" t="str">
        <f t="shared" si="251"/>
        <v/>
      </c>
      <c r="AM422" s="25" t="str">
        <f t="shared" si="238"/>
        <v/>
      </c>
      <c r="AN422" s="38" t="str">
        <f t="shared" si="252"/>
        <v/>
      </c>
      <c r="AO422" s="38" t="str">
        <f t="shared" si="253"/>
        <v/>
      </c>
      <c r="AP422" s="38" t="str">
        <f t="shared" si="254"/>
        <v/>
      </c>
      <c r="AQ422" s="38" t="str">
        <f t="shared" si="255"/>
        <v/>
      </c>
      <c r="AR422" s="25" t="str">
        <f t="shared" si="239"/>
        <v/>
      </c>
      <c r="AS422" s="25" t="str">
        <f t="shared" si="256"/>
        <v/>
      </c>
      <c r="AT422" s="25" t="str">
        <f t="shared" si="257"/>
        <v/>
      </c>
      <c r="AU422" s="25" t="str">
        <f t="shared" si="258"/>
        <v/>
      </c>
      <c r="AV422" s="60" t="str">
        <f t="shared" si="259"/>
        <v/>
      </c>
      <c r="AW422" s="61" t="str">
        <f t="shared" si="260"/>
        <v/>
      </c>
      <c r="AX422" s="56" t="str">
        <f t="shared" si="261"/>
        <v/>
      </c>
      <c r="AY422" s="61" t="str">
        <f t="shared" si="262"/>
        <v/>
      </c>
      <c r="AZ422" s="62" t="str">
        <f t="shared" si="263"/>
        <v/>
      </c>
      <c r="BA422" s="27" t="str">
        <f t="shared" si="264"/>
        <v/>
      </c>
      <c r="BB422" s="27" t="str">
        <f t="shared" si="265"/>
        <v/>
      </c>
      <c r="BC422" s="27" t="str">
        <f t="shared" si="266"/>
        <v/>
      </c>
      <c r="BD422" s="27" t="str">
        <f t="shared" si="267"/>
        <v/>
      </c>
      <c r="BE422" s="27" t="str">
        <f t="shared" si="268"/>
        <v/>
      </c>
      <c r="BF422" s="27" t="str">
        <f t="shared" si="269"/>
        <v/>
      </c>
      <c r="BG422" s="27" t="str">
        <f t="shared" si="270"/>
        <v/>
      </c>
      <c r="BH422" s="27" t="str">
        <f t="shared" si="271"/>
        <v/>
      </c>
      <c r="BI422" s="27" t="str">
        <f t="shared" si="272"/>
        <v/>
      </c>
      <c r="BJ422" s="27" t="str">
        <f t="shared" si="240"/>
        <v/>
      </c>
      <c r="BK422" s="79"/>
    </row>
    <row r="423" spans="1:63">
      <c r="A423" s="21"/>
      <c r="B423" s="18"/>
      <c r="C423" s="51"/>
      <c r="D423" s="51"/>
      <c r="E423" s="50"/>
      <c r="F423" s="51"/>
      <c r="G423" s="51"/>
      <c r="H423" s="4"/>
      <c r="I423" s="20"/>
      <c r="J423" s="18"/>
      <c r="K423" s="4"/>
      <c r="L423" s="51"/>
      <c r="M423" s="18"/>
      <c r="N423" s="51"/>
      <c r="O423" s="51"/>
      <c r="P423" s="51"/>
      <c r="Q423" s="52"/>
      <c r="R423" s="36"/>
      <c r="S423" s="79"/>
      <c r="T423" s="81" t="str">
        <f t="shared" si="241"/>
        <v/>
      </c>
      <c r="U423" s="79"/>
      <c r="V423" s="79"/>
      <c r="W423" s="91"/>
      <c r="X423" s="25">
        <f t="shared" si="242"/>
        <v>0</v>
      </c>
      <c r="Y423" s="25">
        <f t="shared" si="243"/>
        <v>0</v>
      </c>
      <c r="Z423" s="25" t="str">
        <f>IF(X423=1, "", IF(Y423&lt;SUM(Y424:$Y$500), "Empty Row", ""))</f>
        <v/>
      </c>
      <c r="AA423" s="25" t="str">
        <f t="shared" si="234"/>
        <v/>
      </c>
      <c r="AB423" s="25" t="str">
        <f t="shared" si="235"/>
        <v/>
      </c>
      <c r="AC423" s="38" t="str">
        <f t="shared" si="244"/>
        <v/>
      </c>
      <c r="AD423" s="38" t="str">
        <f t="shared" si="245"/>
        <v/>
      </c>
      <c r="AE423" s="38" t="str">
        <f t="shared" si="246"/>
        <v/>
      </c>
      <c r="AF423" s="38" t="str">
        <f t="shared" si="247"/>
        <v/>
      </c>
      <c r="AG423" s="38" t="str">
        <f t="shared" si="248"/>
        <v/>
      </c>
      <c r="AH423" s="26" t="str">
        <f t="shared" si="249"/>
        <v/>
      </c>
      <c r="AI423" s="25" t="str">
        <f t="shared" si="236"/>
        <v/>
      </c>
      <c r="AJ423" s="25" t="str">
        <f t="shared" si="237"/>
        <v/>
      </c>
      <c r="AK423" s="26" t="str">
        <f t="shared" si="250"/>
        <v/>
      </c>
      <c r="AL423" s="38" t="str">
        <f t="shared" si="251"/>
        <v/>
      </c>
      <c r="AM423" s="25" t="str">
        <f t="shared" si="238"/>
        <v/>
      </c>
      <c r="AN423" s="38" t="str">
        <f t="shared" si="252"/>
        <v/>
      </c>
      <c r="AO423" s="38" t="str">
        <f t="shared" si="253"/>
        <v/>
      </c>
      <c r="AP423" s="38" t="str">
        <f t="shared" si="254"/>
        <v/>
      </c>
      <c r="AQ423" s="38" t="str">
        <f t="shared" si="255"/>
        <v/>
      </c>
      <c r="AR423" s="25" t="str">
        <f t="shared" si="239"/>
        <v/>
      </c>
      <c r="AS423" s="25" t="str">
        <f t="shared" si="256"/>
        <v/>
      </c>
      <c r="AT423" s="25" t="str">
        <f t="shared" si="257"/>
        <v/>
      </c>
      <c r="AU423" s="25" t="str">
        <f t="shared" si="258"/>
        <v/>
      </c>
      <c r="AV423" s="60" t="str">
        <f t="shared" si="259"/>
        <v/>
      </c>
      <c r="AW423" s="61" t="str">
        <f t="shared" si="260"/>
        <v/>
      </c>
      <c r="AX423" s="56" t="str">
        <f t="shared" si="261"/>
        <v/>
      </c>
      <c r="AY423" s="61" t="str">
        <f t="shared" si="262"/>
        <v/>
      </c>
      <c r="AZ423" s="62" t="str">
        <f t="shared" si="263"/>
        <v/>
      </c>
      <c r="BA423" s="27" t="str">
        <f t="shared" si="264"/>
        <v/>
      </c>
      <c r="BB423" s="27" t="str">
        <f t="shared" si="265"/>
        <v/>
      </c>
      <c r="BC423" s="27" t="str">
        <f t="shared" si="266"/>
        <v/>
      </c>
      <c r="BD423" s="27" t="str">
        <f t="shared" si="267"/>
        <v/>
      </c>
      <c r="BE423" s="27" t="str">
        <f t="shared" si="268"/>
        <v/>
      </c>
      <c r="BF423" s="27" t="str">
        <f t="shared" si="269"/>
        <v/>
      </c>
      <c r="BG423" s="27" t="str">
        <f t="shared" si="270"/>
        <v/>
      </c>
      <c r="BH423" s="27" t="str">
        <f t="shared" si="271"/>
        <v/>
      </c>
      <c r="BI423" s="27" t="str">
        <f t="shared" si="272"/>
        <v/>
      </c>
      <c r="BJ423" s="27" t="str">
        <f t="shared" si="240"/>
        <v/>
      </c>
      <c r="BK423" s="79"/>
    </row>
    <row r="424" spans="1:63">
      <c r="A424" s="21"/>
      <c r="B424" s="18"/>
      <c r="C424" s="51"/>
      <c r="D424" s="51"/>
      <c r="E424" s="50"/>
      <c r="F424" s="51"/>
      <c r="G424" s="51"/>
      <c r="H424" s="4"/>
      <c r="I424" s="20"/>
      <c r="J424" s="18"/>
      <c r="K424" s="4"/>
      <c r="L424" s="51"/>
      <c r="M424" s="18"/>
      <c r="N424" s="51"/>
      <c r="O424" s="51"/>
      <c r="P424" s="51"/>
      <c r="Q424" s="51"/>
      <c r="R424" s="36"/>
      <c r="S424" s="79"/>
      <c r="T424" s="81" t="str">
        <f t="shared" si="241"/>
        <v/>
      </c>
      <c r="U424" s="79"/>
      <c r="V424" s="79"/>
      <c r="W424" s="91"/>
      <c r="X424" s="25">
        <f t="shared" si="242"/>
        <v>0</v>
      </c>
      <c r="Y424" s="25">
        <f t="shared" si="243"/>
        <v>0</v>
      </c>
      <c r="Z424" s="25" t="str">
        <f>IF(X424=1, "", IF(Y424&lt;SUM(Y425:$Y$500), "Empty Row", ""))</f>
        <v/>
      </c>
      <c r="AA424" s="25" t="str">
        <f t="shared" si="234"/>
        <v/>
      </c>
      <c r="AB424" s="25" t="str">
        <f t="shared" si="235"/>
        <v/>
      </c>
      <c r="AC424" s="38" t="str">
        <f t="shared" si="244"/>
        <v/>
      </c>
      <c r="AD424" s="38" t="str">
        <f t="shared" si="245"/>
        <v/>
      </c>
      <c r="AE424" s="38" t="str">
        <f t="shared" si="246"/>
        <v/>
      </c>
      <c r="AF424" s="38" t="str">
        <f t="shared" si="247"/>
        <v/>
      </c>
      <c r="AG424" s="38" t="str">
        <f t="shared" si="248"/>
        <v/>
      </c>
      <c r="AH424" s="26" t="str">
        <f t="shared" si="249"/>
        <v/>
      </c>
      <c r="AI424" s="25" t="str">
        <f t="shared" si="236"/>
        <v/>
      </c>
      <c r="AJ424" s="25" t="str">
        <f t="shared" si="237"/>
        <v/>
      </c>
      <c r="AK424" s="26" t="str">
        <f t="shared" si="250"/>
        <v/>
      </c>
      <c r="AL424" s="38" t="str">
        <f t="shared" si="251"/>
        <v/>
      </c>
      <c r="AM424" s="25" t="str">
        <f t="shared" si="238"/>
        <v/>
      </c>
      <c r="AN424" s="38" t="str">
        <f t="shared" si="252"/>
        <v/>
      </c>
      <c r="AO424" s="38" t="str">
        <f t="shared" si="253"/>
        <v/>
      </c>
      <c r="AP424" s="38" t="str">
        <f t="shared" si="254"/>
        <v/>
      </c>
      <c r="AQ424" s="38" t="str">
        <f t="shared" si="255"/>
        <v/>
      </c>
      <c r="AR424" s="25" t="str">
        <f t="shared" si="239"/>
        <v/>
      </c>
      <c r="AS424" s="25" t="str">
        <f t="shared" si="256"/>
        <v/>
      </c>
      <c r="AT424" s="25" t="str">
        <f t="shared" si="257"/>
        <v/>
      </c>
      <c r="AU424" s="25" t="str">
        <f t="shared" si="258"/>
        <v/>
      </c>
      <c r="AV424" s="60" t="str">
        <f t="shared" si="259"/>
        <v/>
      </c>
      <c r="AW424" s="61" t="str">
        <f t="shared" si="260"/>
        <v/>
      </c>
      <c r="AX424" s="56" t="str">
        <f t="shared" si="261"/>
        <v/>
      </c>
      <c r="AY424" s="61" t="str">
        <f t="shared" si="262"/>
        <v/>
      </c>
      <c r="AZ424" s="62" t="str">
        <f t="shared" si="263"/>
        <v/>
      </c>
      <c r="BA424" s="27" t="str">
        <f t="shared" si="264"/>
        <v/>
      </c>
      <c r="BB424" s="27" t="str">
        <f t="shared" si="265"/>
        <v/>
      </c>
      <c r="BC424" s="27" t="str">
        <f t="shared" si="266"/>
        <v/>
      </c>
      <c r="BD424" s="27" t="str">
        <f t="shared" si="267"/>
        <v/>
      </c>
      <c r="BE424" s="27" t="str">
        <f t="shared" si="268"/>
        <v/>
      </c>
      <c r="BF424" s="27" t="str">
        <f t="shared" si="269"/>
        <v/>
      </c>
      <c r="BG424" s="27" t="str">
        <f t="shared" si="270"/>
        <v/>
      </c>
      <c r="BH424" s="27" t="str">
        <f t="shared" si="271"/>
        <v/>
      </c>
      <c r="BI424" s="27" t="str">
        <f t="shared" si="272"/>
        <v/>
      </c>
      <c r="BJ424" s="27" t="str">
        <f t="shared" si="240"/>
        <v/>
      </c>
      <c r="BK424" s="79"/>
    </row>
    <row r="425" spans="1:63">
      <c r="A425" s="21"/>
      <c r="B425" s="18"/>
      <c r="C425" s="51"/>
      <c r="D425" s="51"/>
      <c r="E425" s="50"/>
      <c r="F425" s="51"/>
      <c r="G425" s="51"/>
      <c r="H425" s="4"/>
      <c r="I425" s="20"/>
      <c r="J425" s="18"/>
      <c r="K425" s="4"/>
      <c r="L425" s="51"/>
      <c r="M425" s="18"/>
      <c r="N425" s="51"/>
      <c r="O425" s="51"/>
      <c r="P425" s="51"/>
      <c r="Q425" s="51"/>
      <c r="R425" s="36"/>
      <c r="S425" s="79"/>
      <c r="T425" s="81" t="str">
        <f t="shared" si="241"/>
        <v/>
      </c>
      <c r="U425" s="79"/>
      <c r="V425" s="79"/>
      <c r="W425" s="91"/>
      <c r="X425" s="25">
        <f t="shared" si="242"/>
        <v>0</v>
      </c>
      <c r="Y425" s="25">
        <f t="shared" si="243"/>
        <v>0</v>
      </c>
      <c r="Z425" s="25" t="str">
        <f>IF(X425=1, "", IF(Y425&lt;SUM(Y426:$Y$500), "Empty Row", ""))</f>
        <v/>
      </c>
      <c r="AA425" s="25" t="str">
        <f t="shared" si="234"/>
        <v/>
      </c>
      <c r="AB425" s="25" t="str">
        <f t="shared" si="235"/>
        <v/>
      </c>
      <c r="AC425" s="38" t="str">
        <f t="shared" si="244"/>
        <v/>
      </c>
      <c r="AD425" s="38" t="str">
        <f t="shared" si="245"/>
        <v/>
      </c>
      <c r="AE425" s="38" t="str">
        <f t="shared" si="246"/>
        <v/>
      </c>
      <c r="AF425" s="38" t="str">
        <f t="shared" si="247"/>
        <v/>
      </c>
      <c r="AG425" s="38" t="str">
        <f t="shared" si="248"/>
        <v/>
      </c>
      <c r="AH425" s="26" t="str">
        <f t="shared" si="249"/>
        <v/>
      </c>
      <c r="AI425" s="25" t="str">
        <f t="shared" si="236"/>
        <v/>
      </c>
      <c r="AJ425" s="25" t="str">
        <f t="shared" si="237"/>
        <v/>
      </c>
      <c r="AK425" s="26" t="str">
        <f t="shared" si="250"/>
        <v/>
      </c>
      <c r="AL425" s="38" t="str">
        <f t="shared" si="251"/>
        <v/>
      </c>
      <c r="AM425" s="25" t="str">
        <f t="shared" si="238"/>
        <v/>
      </c>
      <c r="AN425" s="38" t="str">
        <f t="shared" si="252"/>
        <v/>
      </c>
      <c r="AO425" s="38" t="str">
        <f t="shared" si="253"/>
        <v/>
      </c>
      <c r="AP425" s="38" t="str">
        <f t="shared" si="254"/>
        <v/>
      </c>
      <c r="AQ425" s="38" t="str">
        <f t="shared" si="255"/>
        <v/>
      </c>
      <c r="AR425" s="25" t="str">
        <f t="shared" si="239"/>
        <v/>
      </c>
      <c r="AS425" s="25" t="str">
        <f t="shared" si="256"/>
        <v/>
      </c>
      <c r="AT425" s="25" t="str">
        <f t="shared" si="257"/>
        <v/>
      </c>
      <c r="AU425" s="25" t="str">
        <f t="shared" si="258"/>
        <v/>
      </c>
      <c r="AV425" s="60" t="str">
        <f t="shared" si="259"/>
        <v/>
      </c>
      <c r="AW425" s="61" t="str">
        <f t="shared" si="260"/>
        <v/>
      </c>
      <c r="AX425" s="56" t="str">
        <f t="shared" si="261"/>
        <v/>
      </c>
      <c r="AY425" s="61" t="str">
        <f t="shared" si="262"/>
        <v/>
      </c>
      <c r="AZ425" s="62" t="str">
        <f t="shared" si="263"/>
        <v/>
      </c>
      <c r="BA425" s="27" t="str">
        <f t="shared" si="264"/>
        <v/>
      </c>
      <c r="BB425" s="27" t="str">
        <f t="shared" si="265"/>
        <v/>
      </c>
      <c r="BC425" s="27" t="str">
        <f t="shared" si="266"/>
        <v/>
      </c>
      <c r="BD425" s="27" t="str">
        <f t="shared" si="267"/>
        <v/>
      </c>
      <c r="BE425" s="27" t="str">
        <f t="shared" si="268"/>
        <v/>
      </c>
      <c r="BF425" s="27" t="str">
        <f t="shared" si="269"/>
        <v/>
      </c>
      <c r="BG425" s="27" t="str">
        <f t="shared" si="270"/>
        <v/>
      </c>
      <c r="BH425" s="27" t="str">
        <f t="shared" si="271"/>
        <v/>
      </c>
      <c r="BI425" s="27" t="str">
        <f t="shared" si="272"/>
        <v/>
      </c>
      <c r="BJ425" s="27" t="str">
        <f t="shared" si="240"/>
        <v/>
      </c>
      <c r="BK425" s="79"/>
    </row>
    <row r="426" spans="1:63">
      <c r="A426" s="21"/>
      <c r="B426" s="18"/>
      <c r="C426" s="51"/>
      <c r="D426" s="51"/>
      <c r="E426" s="50"/>
      <c r="F426" s="51"/>
      <c r="G426" s="51"/>
      <c r="H426" s="4"/>
      <c r="I426" s="20"/>
      <c r="J426" s="18"/>
      <c r="K426" s="4"/>
      <c r="L426" s="51"/>
      <c r="M426" s="18"/>
      <c r="N426" s="51"/>
      <c r="O426" s="51"/>
      <c r="P426" s="51"/>
      <c r="Q426" s="51"/>
      <c r="R426" s="36"/>
      <c r="S426" s="79"/>
      <c r="T426" s="81" t="str">
        <f t="shared" si="241"/>
        <v/>
      </c>
      <c r="U426" s="79"/>
      <c r="V426" s="79"/>
      <c r="W426" s="91"/>
      <c r="X426" s="25">
        <f t="shared" si="242"/>
        <v>0</v>
      </c>
      <c r="Y426" s="25">
        <f t="shared" si="243"/>
        <v>0</v>
      </c>
      <c r="Z426" s="25" t="str">
        <f>IF(X426=1, "", IF(Y426&lt;SUM(Y427:$Y$500), "Empty Row", ""))</f>
        <v/>
      </c>
      <c r="AA426" s="25" t="str">
        <f t="shared" si="234"/>
        <v/>
      </c>
      <c r="AB426" s="25" t="str">
        <f t="shared" si="235"/>
        <v/>
      </c>
      <c r="AC426" s="38" t="str">
        <f t="shared" si="244"/>
        <v/>
      </c>
      <c r="AD426" s="38" t="str">
        <f t="shared" si="245"/>
        <v/>
      </c>
      <c r="AE426" s="38" t="str">
        <f t="shared" si="246"/>
        <v/>
      </c>
      <c r="AF426" s="38" t="str">
        <f t="shared" si="247"/>
        <v/>
      </c>
      <c r="AG426" s="38" t="str">
        <f t="shared" si="248"/>
        <v/>
      </c>
      <c r="AH426" s="26" t="str">
        <f t="shared" si="249"/>
        <v/>
      </c>
      <c r="AI426" s="25" t="str">
        <f t="shared" si="236"/>
        <v/>
      </c>
      <c r="AJ426" s="25" t="str">
        <f t="shared" si="237"/>
        <v/>
      </c>
      <c r="AK426" s="26" t="str">
        <f t="shared" si="250"/>
        <v/>
      </c>
      <c r="AL426" s="38" t="str">
        <f t="shared" si="251"/>
        <v/>
      </c>
      <c r="AM426" s="25" t="str">
        <f t="shared" si="238"/>
        <v/>
      </c>
      <c r="AN426" s="38" t="str">
        <f t="shared" si="252"/>
        <v/>
      </c>
      <c r="AO426" s="38" t="str">
        <f t="shared" si="253"/>
        <v/>
      </c>
      <c r="AP426" s="38" t="str">
        <f t="shared" si="254"/>
        <v/>
      </c>
      <c r="AQ426" s="38" t="str">
        <f t="shared" si="255"/>
        <v/>
      </c>
      <c r="AR426" s="25" t="str">
        <f t="shared" si="239"/>
        <v/>
      </c>
      <c r="AS426" s="25" t="str">
        <f t="shared" si="256"/>
        <v/>
      </c>
      <c r="AT426" s="25" t="str">
        <f t="shared" si="257"/>
        <v/>
      </c>
      <c r="AU426" s="25" t="str">
        <f t="shared" si="258"/>
        <v/>
      </c>
      <c r="AV426" s="60" t="str">
        <f t="shared" si="259"/>
        <v/>
      </c>
      <c r="AW426" s="61" t="str">
        <f t="shared" si="260"/>
        <v/>
      </c>
      <c r="AX426" s="56" t="str">
        <f t="shared" si="261"/>
        <v/>
      </c>
      <c r="AY426" s="61" t="str">
        <f t="shared" si="262"/>
        <v/>
      </c>
      <c r="AZ426" s="62" t="str">
        <f t="shared" si="263"/>
        <v/>
      </c>
      <c r="BA426" s="27" t="str">
        <f t="shared" si="264"/>
        <v/>
      </c>
      <c r="BB426" s="27" t="str">
        <f t="shared" si="265"/>
        <v/>
      </c>
      <c r="BC426" s="27" t="str">
        <f t="shared" si="266"/>
        <v/>
      </c>
      <c r="BD426" s="27" t="str">
        <f t="shared" si="267"/>
        <v/>
      </c>
      <c r="BE426" s="27" t="str">
        <f t="shared" si="268"/>
        <v/>
      </c>
      <c r="BF426" s="27" t="str">
        <f t="shared" si="269"/>
        <v/>
      </c>
      <c r="BG426" s="27" t="str">
        <f t="shared" si="270"/>
        <v/>
      </c>
      <c r="BH426" s="27" t="str">
        <f t="shared" si="271"/>
        <v/>
      </c>
      <c r="BI426" s="27" t="str">
        <f t="shared" si="272"/>
        <v/>
      </c>
      <c r="BJ426" s="27" t="str">
        <f t="shared" si="240"/>
        <v/>
      </c>
      <c r="BK426" s="79"/>
    </row>
    <row r="427" spans="1:63">
      <c r="A427" s="21"/>
      <c r="B427" s="18"/>
      <c r="C427" s="51"/>
      <c r="D427" s="51"/>
      <c r="E427" s="50"/>
      <c r="F427" s="51"/>
      <c r="G427" s="51"/>
      <c r="H427" s="4"/>
      <c r="I427" s="20"/>
      <c r="J427" s="18"/>
      <c r="K427" s="4"/>
      <c r="L427" s="51"/>
      <c r="M427" s="18"/>
      <c r="N427" s="51"/>
      <c r="O427" s="51"/>
      <c r="P427" s="51"/>
      <c r="Q427" s="51"/>
      <c r="R427" s="36"/>
      <c r="S427" s="79"/>
      <c r="T427" s="81" t="str">
        <f t="shared" si="241"/>
        <v/>
      </c>
      <c r="U427" s="79"/>
      <c r="V427" s="79"/>
      <c r="W427" s="91"/>
      <c r="X427" s="25">
        <f t="shared" si="242"/>
        <v>0</v>
      </c>
      <c r="Y427" s="25">
        <f t="shared" si="243"/>
        <v>0</v>
      </c>
      <c r="Z427" s="25" t="str">
        <f>IF(X427=1, "", IF(Y427&lt;SUM(Y428:$Y$500), "Empty Row", ""))</f>
        <v/>
      </c>
      <c r="AA427" s="25" t="str">
        <f t="shared" si="234"/>
        <v/>
      </c>
      <c r="AB427" s="25" t="str">
        <f t="shared" si="235"/>
        <v/>
      </c>
      <c r="AC427" s="38" t="str">
        <f t="shared" si="244"/>
        <v/>
      </c>
      <c r="AD427" s="38" t="str">
        <f t="shared" si="245"/>
        <v/>
      </c>
      <c r="AE427" s="38" t="str">
        <f t="shared" si="246"/>
        <v/>
      </c>
      <c r="AF427" s="38" t="str">
        <f t="shared" si="247"/>
        <v/>
      </c>
      <c r="AG427" s="38" t="str">
        <f t="shared" si="248"/>
        <v/>
      </c>
      <c r="AH427" s="26" t="str">
        <f t="shared" si="249"/>
        <v/>
      </c>
      <c r="AI427" s="25" t="str">
        <f t="shared" si="236"/>
        <v/>
      </c>
      <c r="AJ427" s="25" t="str">
        <f t="shared" si="237"/>
        <v/>
      </c>
      <c r="AK427" s="26" t="str">
        <f t="shared" si="250"/>
        <v/>
      </c>
      <c r="AL427" s="38" t="str">
        <f t="shared" si="251"/>
        <v/>
      </c>
      <c r="AM427" s="25" t="str">
        <f t="shared" si="238"/>
        <v/>
      </c>
      <c r="AN427" s="38" t="str">
        <f t="shared" si="252"/>
        <v/>
      </c>
      <c r="AO427" s="38" t="str">
        <f t="shared" si="253"/>
        <v/>
      </c>
      <c r="AP427" s="38" t="str">
        <f t="shared" si="254"/>
        <v/>
      </c>
      <c r="AQ427" s="38" t="str">
        <f t="shared" si="255"/>
        <v/>
      </c>
      <c r="AR427" s="25" t="str">
        <f t="shared" si="239"/>
        <v/>
      </c>
      <c r="AS427" s="25" t="str">
        <f t="shared" si="256"/>
        <v/>
      </c>
      <c r="AT427" s="25" t="str">
        <f t="shared" si="257"/>
        <v/>
      </c>
      <c r="AU427" s="25" t="str">
        <f t="shared" si="258"/>
        <v/>
      </c>
      <c r="AV427" s="60" t="str">
        <f t="shared" si="259"/>
        <v/>
      </c>
      <c r="AW427" s="61" t="str">
        <f t="shared" si="260"/>
        <v/>
      </c>
      <c r="AX427" s="56" t="str">
        <f t="shared" si="261"/>
        <v/>
      </c>
      <c r="AY427" s="61" t="str">
        <f t="shared" si="262"/>
        <v/>
      </c>
      <c r="AZ427" s="62" t="str">
        <f t="shared" si="263"/>
        <v/>
      </c>
      <c r="BA427" s="27" t="str">
        <f t="shared" si="264"/>
        <v/>
      </c>
      <c r="BB427" s="27" t="str">
        <f t="shared" si="265"/>
        <v/>
      </c>
      <c r="BC427" s="27" t="str">
        <f t="shared" si="266"/>
        <v/>
      </c>
      <c r="BD427" s="27" t="str">
        <f t="shared" si="267"/>
        <v/>
      </c>
      <c r="BE427" s="27" t="str">
        <f t="shared" si="268"/>
        <v/>
      </c>
      <c r="BF427" s="27" t="str">
        <f t="shared" si="269"/>
        <v/>
      </c>
      <c r="BG427" s="27" t="str">
        <f t="shared" si="270"/>
        <v/>
      </c>
      <c r="BH427" s="27" t="str">
        <f t="shared" si="271"/>
        <v/>
      </c>
      <c r="BI427" s="27" t="str">
        <f t="shared" si="272"/>
        <v/>
      </c>
      <c r="BJ427" s="27" t="str">
        <f t="shared" si="240"/>
        <v/>
      </c>
      <c r="BK427" s="79"/>
    </row>
    <row r="428" spans="1:63">
      <c r="A428" s="21"/>
      <c r="B428" s="18"/>
      <c r="C428" s="51"/>
      <c r="D428" s="51"/>
      <c r="E428" s="50"/>
      <c r="F428" s="51"/>
      <c r="G428" s="51"/>
      <c r="H428" s="4"/>
      <c r="I428" s="20"/>
      <c r="J428" s="18"/>
      <c r="K428" s="4"/>
      <c r="L428" s="51"/>
      <c r="M428" s="18"/>
      <c r="N428" s="51"/>
      <c r="O428" s="51"/>
      <c r="P428" s="51"/>
      <c r="Q428" s="51"/>
      <c r="R428" s="36"/>
      <c r="S428" s="79"/>
      <c r="T428" s="81" t="str">
        <f t="shared" si="241"/>
        <v/>
      </c>
      <c r="U428" s="79"/>
      <c r="V428" s="79"/>
      <c r="W428" s="91"/>
      <c r="X428" s="25">
        <f t="shared" si="242"/>
        <v>0</v>
      </c>
      <c r="Y428" s="25">
        <f t="shared" si="243"/>
        <v>0</v>
      </c>
      <c r="Z428" s="25" t="str">
        <f>IF(X428=1, "", IF(Y428&lt;SUM(Y429:$Y$500), "Empty Row", ""))</f>
        <v/>
      </c>
      <c r="AA428" s="25" t="str">
        <f t="shared" si="234"/>
        <v/>
      </c>
      <c r="AB428" s="25" t="str">
        <f t="shared" si="235"/>
        <v/>
      </c>
      <c r="AC428" s="38" t="str">
        <f t="shared" si="244"/>
        <v/>
      </c>
      <c r="AD428" s="38" t="str">
        <f t="shared" si="245"/>
        <v/>
      </c>
      <c r="AE428" s="38" t="str">
        <f t="shared" si="246"/>
        <v/>
      </c>
      <c r="AF428" s="38" t="str">
        <f t="shared" si="247"/>
        <v/>
      </c>
      <c r="AG428" s="38" t="str">
        <f t="shared" si="248"/>
        <v/>
      </c>
      <c r="AH428" s="26" t="str">
        <f t="shared" si="249"/>
        <v/>
      </c>
      <c r="AI428" s="25" t="str">
        <f t="shared" si="236"/>
        <v/>
      </c>
      <c r="AJ428" s="25" t="str">
        <f t="shared" si="237"/>
        <v/>
      </c>
      <c r="AK428" s="26" t="str">
        <f t="shared" si="250"/>
        <v/>
      </c>
      <c r="AL428" s="38" t="str">
        <f t="shared" si="251"/>
        <v/>
      </c>
      <c r="AM428" s="25" t="str">
        <f t="shared" si="238"/>
        <v/>
      </c>
      <c r="AN428" s="38" t="str">
        <f t="shared" si="252"/>
        <v/>
      </c>
      <c r="AO428" s="38" t="str">
        <f t="shared" si="253"/>
        <v/>
      </c>
      <c r="AP428" s="38" t="str">
        <f t="shared" si="254"/>
        <v/>
      </c>
      <c r="AQ428" s="38" t="str">
        <f t="shared" si="255"/>
        <v/>
      </c>
      <c r="AR428" s="25" t="str">
        <f t="shared" si="239"/>
        <v/>
      </c>
      <c r="AS428" s="25" t="str">
        <f t="shared" si="256"/>
        <v/>
      </c>
      <c r="AT428" s="25" t="str">
        <f t="shared" si="257"/>
        <v/>
      </c>
      <c r="AU428" s="25" t="str">
        <f t="shared" si="258"/>
        <v/>
      </c>
      <c r="AV428" s="60" t="str">
        <f t="shared" si="259"/>
        <v/>
      </c>
      <c r="AW428" s="61" t="str">
        <f t="shared" si="260"/>
        <v/>
      </c>
      <c r="AX428" s="56" t="str">
        <f t="shared" si="261"/>
        <v/>
      </c>
      <c r="AY428" s="61" t="str">
        <f t="shared" si="262"/>
        <v/>
      </c>
      <c r="AZ428" s="62" t="str">
        <f t="shared" si="263"/>
        <v/>
      </c>
      <c r="BA428" s="27" t="str">
        <f t="shared" si="264"/>
        <v/>
      </c>
      <c r="BB428" s="27" t="str">
        <f t="shared" si="265"/>
        <v/>
      </c>
      <c r="BC428" s="27" t="str">
        <f t="shared" si="266"/>
        <v/>
      </c>
      <c r="BD428" s="27" t="str">
        <f t="shared" si="267"/>
        <v/>
      </c>
      <c r="BE428" s="27" t="str">
        <f t="shared" si="268"/>
        <v/>
      </c>
      <c r="BF428" s="27" t="str">
        <f t="shared" si="269"/>
        <v/>
      </c>
      <c r="BG428" s="27" t="str">
        <f t="shared" si="270"/>
        <v/>
      </c>
      <c r="BH428" s="27" t="str">
        <f t="shared" si="271"/>
        <v/>
      </c>
      <c r="BI428" s="27" t="str">
        <f t="shared" si="272"/>
        <v/>
      </c>
      <c r="BJ428" s="27" t="str">
        <f t="shared" si="240"/>
        <v/>
      </c>
      <c r="BK428" s="79"/>
    </row>
    <row r="429" spans="1:63">
      <c r="A429" s="21"/>
      <c r="B429" s="18"/>
      <c r="C429" s="51"/>
      <c r="D429" s="51"/>
      <c r="E429" s="50"/>
      <c r="F429" s="51"/>
      <c r="G429" s="51"/>
      <c r="H429" s="4"/>
      <c r="I429" s="20"/>
      <c r="J429" s="18"/>
      <c r="K429" s="4"/>
      <c r="L429" s="51"/>
      <c r="M429" s="18"/>
      <c r="N429" s="51"/>
      <c r="O429" s="51"/>
      <c r="P429" s="51"/>
      <c r="Q429" s="51"/>
      <c r="R429" s="36"/>
      <c r="S429" s="79"/>
      <c r="T429" s="81" t="str">
        <f t="shared" si="241"/>
        <v/>
      </c>
      <c r="U429" s="79"/>
      <c r="V429" s="79"/>
      <c r="W429" s="91"/>
      <c r="X429" s="25">
        <f t="shared" si="242"/>
        <v>0</v>
      </c>
      <c r="Y429" s="25">
        <f t="shared" si="243"/>
        <v>0</v>
      </c>
      <c r="Z429" s="25" t="str">
        <f>IF(X429=1, "", IF(Y429&lt;SUM(Y430:$Y$500), "Empty Row", ""))</f>
        <v/>
      </c>
      <c r="AA429" s="25" t="str">
        <f t="shared" si="234"/>
        <v/>
      </c>
      <c r="AB429" s="25" t="str">
        <f t="shared" si="235"/>
        <v/>
      </c>
      <c r="AC429" s="38" t="str">
        <f t="shared" si="244"/>
        <v/>
      </c>
      <c r="AD429" s="38" t="str">
        <f t="shared" si="245"/>
        <v/>
      </c>
      <c r="AE429" s="38" t="str">
        <f t="shared" si="246"/>
        <v/>
      </c>
      <c r="AF429" s="38" t="str">
        <f t="shared" si="247"/>
        <v/>
      </c>
      <c r="AG429" s="38" t="str">
        <f t="shared" si="248"/>
        <v/>
      </c>
      <c r="AH429" s="26" t="str">
        <f t="shared" si="249"/>
        <v/>
      </c>
      <c r="AI429" s="25" t="str">
        <f t="shared" si="236"/>
        <v/>
      </c>
      <c r="AJ429" s="25" t="str">
        <f t="shared" si="237"/>
        <v/>
      </c>
      <c r="AK429" s="26" t="str">
        <f t="shared" si="250"/>
        <v/>
      </c>
      <c r="AL429" s="38" t="str">
        <f t="shared" si="251"/>
        <v/>
      </c>
      <c r="AM429" s="25" t="str">
        <f t="shared" si="238"/>
        <v/>
      </c>
      <c r="AN429" s="38" t="str">
        <f t="shared" si="252"/>
        <v/>
      </c>
      <c r="AO429" s="38" t="str">
        <f t="shared" si="253"/>
        <v/>
      </c>
      <c r="AP429" s="38" t="str">
        <f t="shared" si="254"/>
        <v/>
      </c>
      <c r="AQ429" s="38" t="str">
        <f t="shared" si="255"/>
        <v/>
      </c>
      <c r="AR429" s="25" t="str">
        <f t="shared" si="239"/>
        <v/>
      </c>
      <c r="AS429" s="25" t="str">
        <f t="shared" si="256"/>
        <v/>
      </c>
      <c r="AT429" s="25" t="str">
        <f t="shared" si="257"/>
        <v/>
      </c>
      <c r="AU429" s="25" t="str">
        <f t="shared" si="258"/>
        <v/>
      </c>
      <c r="AV429" s="60" t="str">
        <f t="shared" si="259"/>
        <v/>
      </c>
      <c r="AW429" s="61" t="str">
        <f t="shared" si="260"/>
        <v/>
      </c>
      <c r="AX429" s="56" t="str">
        <f t="shared" si="261"/>
        <v/>
      </c>
      <c r="AY429" s="61" t="str">
        <f t="shared" si="262"/>
        <v/>
      </c>
      <c r="AZ429" s="62" t="str">
        <f t="shared" si="263"/>
        <v/>
      </c>
      <c r="BA429" s="27" t="str">
        <f t="shared" si="264"/>
        <v/>
      </c>
      <c r="BB429" s="27" t="str">
        <f t="shared" si="265"/>
        <v/>
      </c>
      <c r="BC429" s="27" t="str">
        <f t="shared" si="266"/>
        <v/>
      </c>
      <c r="BD429" s="27" t="str">
        <f t="shared" si="267"/>
        <v/>
      </c>
      <c r="BE429" s="27" t="str">
        <f t="shared" si="268"/>
        <v/>
      </c>
      <c r="BF429" s="27" t="str">
        <f t="shared" si="269"/>
        <v/>
      </c>
      <c r="BG429" s="27" t="str">
        <f t="shared" si="270"/>
        <v/>
      </c>
      <c r="BH429" s="27" t="str">
        <f t="shared" si="271"/>
        <v/>
      </c>
      <c r="BI429" s="27" t="str">
        <f t="shared" si="272"/>
        <v/>
      </c>
      <c r="BJ429" s="27" t="str">
        <f t="shared" si="240"/>
        <v/>
      </c>
      <c r="BK429" s="79"/>
    </row>
    <row r="430" spans="1:63">
      <c r="A430" s="21"/>
      <c r="B430" s="18"/>
      <c r="C430" s="51"/>
      <c r="D430" s="51"/>
      <c r="E430" s="50"/>
      <c r="F430" s="51"/>
      <c r="G430" s="51"/>
      <c r="H430" s="4"/>
      <c r="I430" s="20"/>
      <c r="J430" s="18"/>
      <c r="K430" s="4"/>
      <c r="L430" s="51"/>
      <c r="M430" s="18"/>
      <c r="N430" s="51"/>
      <c r="O430" s="51"/>
      <c r="P430" s="51"/>
      <c r="Q430" s="51"/>
      <c r="R430" s="36"/>
      <c r="S430" s="79"/>
      <c r="T430" s="81" t="str">
        <f t="shared" si="241"/>
        <v/>
      </c>
      <c r="U430" s="79"/>
      <c r="V430" s="79"/>
      <c r="W430" s="91"/>
      <c r="X430" s="25">
        <f t="shared" si="242"/>
        <v>0</v>
      </c>
      <c r="Y430" s="25">
        <f t="shared" si="243"/>
        <v>0</v>
      </c>
      <c r="Z430" s="25" t="str">
        <f>IF(X430=1, "", IF(Y430&lt;SUM(Y431:$Y$500), "Empty Row", ""))</f>
        <v/>
      </c>
      <c r="AA430" s="25" t="str">
        <f t="shared" si="234"/>
        <v/>
      </c>
      <c r="AB430" s="25" t="str">
        <f t="shared" si="235"/>
        <v/>
      </c>
      <c r="AC430" s="38" t="str">
        <f t="shared" si="244"/>
        <v/>
      </c>
      <c r="AD430" s="38" t="str">
        <f t="shared" si="245"/>
        <v/>
      </c>
      <c r="AE430" s="38" t="str">
        <f t="shared" si="246"/>
        <v/>
      </c>
      <c r="AF430" s="38" t="str">
        <f t="shared" si="247"/>
        <v/>
      </c>
      <c r="AG430" s="38" t="str">
        <f t="shared" si="248"/>
        <v/>
      </c>
      <c r="AH430" s="26" t="str">
        <f t="shared" si="249"/>
        <v/>
      </c>
      <c r="AI430" s="25" t="str">
        <f t="shared" si="236"/>
        <v/>
      </c>
      <c r="AJ430" s="25" t="str">
        <f t="shared" si="237"/>
        <v/>
      </c>
      <c r="AK430" s="26" t="str">
        <f t="shared" si="250"/>
        <v/>
      </c>
      <c r="AL430" s="38" t="str">
        <f t="shared" si="251"/>
        <v/>
      </c>
      <c r="AM430" s="25" t="str">
        <f t="shared" si="238"/>
        <v/>
      </c>
      <c r="AN430" s="38" t="str">
        <f t="shared" si="252"/>
        <v/>
      </c>
      <c r="AO430" s="38" t="str">
        <f t="shared" si="253"/>
        <v/>
      </c>
      <c r="AP430" s="38" t="str">
        <f t="shared" si="254"/>
        <v/>
      </c>
      <c r="AQ430" s="38" t="str">
        <f t="shared" si="255"/>
        <v/>
      </c>
      <c r="AR430" s="25" t="str">
        <f t="shared" si="239"/>
        <v/>
      </c>
      <c r="AS430" s="25" t="str">
        <f t="shared" si="256"/>
        <v/>
      </c>
      <c r="AT430" s="25" t="str">
        <f t="shared" si="257"/>
        <v/>
      </c>
      <c r="AU430" s="25" t="str">
        <f t="shared" si="258"/>
        <v/>
      </c>
      <c r="AV430" s="60" t="str">
        <f t="shared" si="259"/>
        <v/>
      </c>
      <c r="AW430" s="61" t="str">
        <f t="shared" si="260"/>
        <v/>
      </c>
      <c r="AX430" s="56" t="str">
        <f t="shared" si="261"/>
        <v/>
      </c>
      <c r="AY430" s="61" t="str">
        <f t="shared" si="262"/>
        <v/>
      </c>
      <c r="AZ430" s="62" t="str">
        <f t="shared" si="263"/>
        <v/>
      </c>
      <c r="BA430" s="27" t="str">
        <f t="shared" si="264"/>
        <v/>
      </c>
      <c r="BB430" s="27" t="str">
        <f t="shared" si="265"/>
        <v/>
      </c>
      <c r="BC430" s="27" t="str">
        <f t="shared" si="266"/>
        <v/>
      </c>
      <c r="BD430" s="27" t="str">
        <f t="shared" si="267"/>
        <v/>
      </c>
      <c r="BE430" s="27" t="str">
        <f t="shared" si="268"/>
        <v/>
      </c>
      <c r="BF430" s="27" t="str">
        <f t="shared" si="269"/>
        <v/>
      </c>
      <c r="BG430" s="27" t="str">
        <f t="shared" si="270"/>
        <v/>
      </c>
      <c r="BH430" s="27" t="str">
        <f t="shared" si="271"/>
        <v/>
      </c>
      <c r="BI430" s="27" t="str">
        <f t="shared" si="272"/>
        <v/>
      </c>
      <c r="BJ430" s="27" t="str">
        <f t="shared" si="240"/>
        <v/>
      </c>
      <c r="BK430" s="79"/>
    </row>
    <row r="431" spans="1:63">
      <c r="A431" s="21"/>
      <c r="B431" s="18"/>
      <c r="C431" s="51"/>
      <c r="D431" s="51"/>
      <c r="E431" s="50"/>
      <c r="F431" s="51"/>
      <c r="G431" s="51"/>
      <c r="H431" s="4"/>
      <c r="I431" s="20"/>
      <c r="J431" s="18"/>
      <c r="K431" s="4"/>
      <c r="L431" s="51"/>
      <c r="M431" s="18"/>
      <c r="N431" s="51"/>
      <c r="O431" s="51"/>
      <c r="P431" s="51"/>
      <c r="Q431" s="51"/>
      <c r="R431" s="36"/>
      <c r="S431" s="79"/>
      <c r="T431" s="81" t="str">
        <f t="shared" si="241"/>
        <v/>
      </c>
      <c r="U431" s="79"/>
      <c r="V431" s="79"/>
      <c r="W431" s="91"/>
      <c r="X431" s="25">
        <f t="shared" si="242"/>
        <v>0</v>
      </c>
      <c r="Y431" s="25">
        <f t="shared" si="243"/>
        <v>0</v>
      </c>
      <c r="Z431" s="25" t="str">
        <f>IF(X431=1, "", IF(Y431&lt;SUM(Y432:$Y$500), "Empty Row", ""))</f>
        <v/>
      </c>
      <c r="AA431" s="25" t="str">
        <f t="shared" si="234"/>
        <v/>
      </c>
      <c r="AB431" s="25" t="str">
        <f t="shared" si="235"/>
        <v/>
      </c>
      <c r="AC431" s="38" t="str">
        <f t="shared" si="244"/>
        <v/>
      </c>
      <c r="AD431" s="38" t="str">
        <f t="shared" si="245"/>
        <v/>
      </c>
      <c r="AE431" s="38" t="str">
        <f t="shared" si="246"/>
        <v/>
      </c>
      <c r="AF431" s="38" t="str">
        <f t="shared" si="247"/>
        <v/>
      </c>
      <c r="AG431" s="38" t="str">
        <f t="shared" si="248"/>
        <v/>
      </c>
      <c r="AH431" s="26" t="str">
        <f t="shared" si="249"/>
        <v/>
      </c>
      <c r="AI431" s="25" t="str">
        <f t="shared" si="236"/>
        <v/>
      </c>
      <c r="AJ431" s="25" t="str">
        <f t="shared" si="237"/>
        <v/>
      </c>
      <c r="AK431" s="26" t="str">
        <f t="shared" si="250"/>
        <v/>
      </c>
      <c r="AL431" s="38" t="str">
        <f t="shared" si="251"/>
        <v/>
      </c>
      <c r="AM431" s="25" t="str">
        <f t="shared" si="238"/>
        <v/>
      </c>
      <c r="AN431" s="38" t="str">
        <f t="shared" si="252"/>
        <v/>
      </c>
      <c r="AO431" s="38" t="str">
        <f t="shared" si="253"/>
        <v/>
      </c>
      <c r="AP431" s="38" t="str">
        <f t="shared" si="254"/>
        <v/>
      </c>
      <c r="AQ431" s="38" t="str">
        <f t="shared" si="255"/>
        <v/>
      </c>
      <c r="AR431" s="25" t="str">
        <f t="shared" si="239"/>
        <v/>
      </c>
      <c r="AS431" s="25" t="str">
        <f t="shared" si="256"/>
        <v/>
      </c>
      <c r="AT431" s="25" t="str">
        <f t="shared" si="257"/>
        <v/>
      </c>
      <c r="AU431" s="25" t="str">
        <f t="shared" si="258"/>
        <v/>
      </c>
      <c r="AV431" s="60" t="str">
        <f t="shared" si="259"/>
        <v/>
      </c>
      <c r="AW431" s="61" t="str">
        <f t="shared" si="260"/>
        <v/>
      </c>
      <c r="AX431" s="56" t="str">
        <f t="shared" si="261"/>
        <v/>
      </c>
      <c r="AY431" s="61" t="str">
        <f t="shared" si="262"/>
        <v/>
      </c>
      <c r="AZ431" s="62" t="str">
        <f t="shared" si="263"/>
        <v/>
      </c>
      <c r="BA431" s="27" t="str">
        <f t="shared" si="264"/>
        <v/>
      </c>
      <c r="BB431" s="27" t="str">
        <f t="shared" si="265"/>
        <v/>
      </c>
      <c r="BC431" s="27" t="str">
        <f t="shared" si="266"/>
        <v/>
      </c>
      <c r="BD431" s="27" t="str">
        <f t="shared" si="267"/>
        <v/>
      </c>
      <c r="BE431" s="27" t="str">
        <f t="shared" si="268"/>
        <v/>
      </c>
      <c r="BF431" s="27" t="str">
        <f t="shared" si="269"/>
        <v/>
      </c>
      <c r="BG431" s="27" t="str">
        <f t="shared" si="270"/>
        <v/>
      </c>
      <c r="BH431" s="27" t="str">
        <f t="shared" si="271"/>
        <v/>
      </c>
      <c r="BI431" s="27" t="str">
        <f t="shared" si="272"/>
        <v/>
      </c>
      <c r="BJ431" s="27" t="str">
        <f t="shared" si="240"/>
        <v/>
      </c>
      <c r="BK431" s="79"/>
    </row>
    <row r="432" spans="1:63">
      <c r="A432" s="21"/>
      <c r="B432" s="18"/>
      <c r="C432" s="51"/>
      <c r="D432" s="51"/>
      <c r="E432" s="50"/>
      <c r="F432" s="51"/>
      <c r="G432" s="51"/>
      <c r="H432" s="4"/>
      <c r="I432" s="20"/>
      <c r="J432" s="18"/>
      <c r="K432" s="4"/>
      <c r="L432" s="51"/>
      <c r="M432" s="18"/>
      <c r="N432" s="51"/>
      <c r="O432" s="51"/>
      <c r="P432" s="51"/>
      <c r="Q432" s="51"/>
      <c r="R432" s="36"/>
      <c r="S432" s="79"/>
      <c r="T432" s="81" t="str">
        <f t="shared" si="241"/>
        <v/>
      </c>
      <c r="U432" s="79"/>
      <c r="V432" s="79"/>
      <c r="W432" s="91"/>
      <c r="X432" s="25">
        <f t="shared" si="242"/>
        <v>0</v>
      </c>
      <c r="Y432" s="25">
        <f t="shared" si="243"/>
        <v>0</v>
      </c>
      <c r="Z432" s="25" t="str">
        <f>IF(X432=1, "", IF(Y432&lt;SUM(Y433:$Y$500), "Empty Row", ""))</f>
        <v/>
      </c>
      <c r="AA432" s="25" t="str">
        <f t="shared" si="234"/>
        <v/>
      </c>
      <c r="AB432" s="25" t="str">
        <f t="shared" si="235"/>
        <v/>
      </c>
      <c r="AC432" s="38" t="str">
        <f t="shared" si="244"/>
        <v/>
      </c>
      <c r="AD432" s="38" t="str">
        <f t="shared" si="245"/>
        <v/>
      </c>
      <c r="AE432" s="38" t="str">
        <f t="shared" si="246"/>
        <v/>
      </c>
      <c r="AF432" s="38" t="str">
        <f t="shared" si="247"/>
        <v/>
      </c>
      <c r="AG432" s="38" t="str">
        <f t="shared" si="248"/>
        <v/>
      </c>
      <c r="AH432" s="26" t="str">
        <f t="shared" si="249"/>
        <v/>
      </c>
      <c r="AI432" s="25" t="str">
        <f t="shared" si="236"/>
        <v/>
      </c>
      <c r="AJ432" s="25" t="str">
        <f t="shared" si="237"/>
        <v/>
      </c>
      <c r="AK432" s="26" t="str">
        <f t="shared" si="250"/>
        <v/>
      </c>
      <c r="AL432" s="38" t="str">
        <f t="shared" si="251"/>
        <v/>
      </c>
      <c r="AM432" s="25" t="str">
        <f t="shared" si="238"/>
        <v/>
      </c>
      <c r="AN432" s="38" t="str">
        <f t="shared" si="252"/>
        <v/>
      </c>
      <c r="AO432" s="38" t="str">
        <f t="shared" si="253"/>
        <v/>
      </c>
      <c r="AP432" s="38" t="str">
        <f t="shared" si="254"/>
        <v/>
      </c>
      <c r="AQ432" s="38" t="str">
        <f t="shared" si="255"/>
        <v/>
      </c>
      <c r="AR432" s="25" t="str">
        <f t="shared" si="239"/>
        <v/>
      </c>
      <c r="AS432" s="25" t="str">
        <f t="shared" si="256"/>
        <v/>
      </c>
      <c r="AT432" s="25" t="str">
        <f t="shared" si="257"/>
        <v/>
      </c>
      <c r="AU432" s="25" t="str">
        <f t="shared" si="258"/>
        <v/>
      </c>
      <c r="AV432" s="60" t="str">
        <f t="shared" si="259"/>
        <v/>
      </c>
      <c r="AW432" s="61" t="str">
        <f t="shared" si="260"/>
        <v/>
      </c>
      <c r="AX432" s="56" t="str">
        <f t="shared" si="261"/>
        <v/>
      </c>
      <c r="AY432" s="61" t="str">
        <f t="shared" si="262"/>
        <v/>
      </c>
      <c r="AZ432" s="62" t="str">
        <f t="shared" si="263"/>
        <v/>
      </c>
      <c r="BA432" s="27" t="str">
        <f t="shared" si="264"/>
        <v/>
      </c>
      <c r="BB432" s="27" t="str">
        <f t="shared" si="265"/>
        <v/>
      </c>
      <c r="BC432" s="27" t="str">
        <f t="shared" si="266"/>
        <v/>
      </c>
      <c r="BD432" s="27" t="str">
        <f t="shared" si="267"/>
        <v/>
      </c>
      <c r="BE432" s="27" t="str">
        <f t="shared" si="268"/>
        <v/>
      </c>
      <c r="BF432" s="27" t="str">
        <f t="shared" si="269"/>
        <v/>
      </c>
      <c r="BG432" s="27" t="str">
        <f t="shared" si="270"/>
        <v/>
      </c>
      <c r="BH432" s="27" t="str">
        <f t="shared" si="271"/>
        <v/>
      </c>
      <c r="BI432" s="27" t="str">
        <f t="shared" si="272"/>
        <v/>
      </c>
      <c r="BJ432" s="27" t="str">
        <f t="shared" si="240"/>
        <v/>
      </c>
      <c r="BK432" s="79"/>
    </row>
    <row r="433" spans="1:63">
      <c r="A433" s="21"/>
      <c r="B433" s="18"/>
      <c r="C433" s="51"/>
      <c r="D433" s="51"/>
      <c r="E433" s="50"/>
      <c r="F433" s="51"/>
      <c r="G433" s="51"/>
      <c r="H433" s="4"/>
      <c r="I433" s="20"/>
      <c r="J433" s="18"/>
      <c r="K433" s="4"/>
      <c r="L433" s="51"/>
      <c r="M433" s="18"/>
      <c r="N433" s="51"/>
      <c r="O433" s="51"/>
      <c r="P433" s="51"/>
      <c r="Q433" s="51"/>
      <c r="R433" s="36"/>
      <c r="S433" s="79"/>
      <c r="T433" s="81" t="str">
        <f t="shared" si="241"/>
        <v/>
      </c>
      <c r="U433" s="79"/>
      <c r="V433" s="79"/>
      <c r="W433" s="91"/>
      <c r="X433" s="25">
        <f t="shared" si="242"/>
        <v>0</v>
      </c>
      <c r="Y433" s="25">
        <f t="shared" si="243"/>
        <v>0</v>
      </c>
      <c r="Z433" s="25" t="str">
        <f>IF(X433=1, "", IF(Y433&lt;SUM(Y434:$Y$500), "Empty Row", ""))</f>
        <v/>
      </c>
      <c r="AA433" s="25" t="str">
        <f t="shared" si="234"/>
        <v/>
      </c>
      <c r="AB433" s="25" t="str">
        <f t="shared" si="235"/>
        <v/>
      </c>
      <c r="AC433" s="38" t="str">
        <f t="shared" si="244"/>
        <v/>
      </c>
      <c r="AD433" s="38" t="str">
        <f t="shared" si="245"/>
        <v/>
      </c>
      <c r="AE433" s="38" t="str">
        <f t="shared" si="246"/>
        <v/>
      </c>
      <c r="AF433" s="38" t="str">
        <f t="shared" si="247"/>
        <v/>
      </c>
      <c r="AG433" s="38" t="str">
        <f t="shared" si="248"/>
        <v/>
      </c>
      <c r="AH433" s="26" t="str">
        <f t="shared" si="249"/>
        <v/>
      </c>
      <c r="AI433" s="25" t="str">
        <f t="shared" si="236"/>
        <v/>
      </c>
      <c r="AJ433" s="25" t="str">
        <f t="shared" si="237"/>
        <v/>
      </c>
      <c r="AK433" s="26" t="str">
        <f t="shared" si="250"/>
        <v/>
      </c>
      <c r="AL433" s="38" t="str">
        <f t="shared" si="251"/>
        <v/>
      </c>
      <c r="AM433" s="25" t="str">
        <f t="shared" si="238"/>
        <v/>
      </c>
      <c r="AN433" s="38" t="str">
        <f t="shared" si="252"/>
        <v/>
      </c>
      <c r="AO433" s="38" t="str">
        <f t="shared" si="253"/>
        <v/>
      </c>
      <c r="AP433" s="38" t="str">
        <f t="shared" si="254"/>
        <v/>
      </c>
      <c r="AQ433" s="38" t="str">
        <f t="shared" si="255"/>
        <v/>
      </c>
      <c r="AR433" s="25" t="str">
        <f t="shared" si="239"/>
        <v/>
      </c>
      <c r="AS433" s="25" t="str">
        <f t="shared" si="256"/>
        <v/>
      </c>
      <c r="AT433" s="25" t="str">
        <f t="shared" si="257"/>
        <v/>
      </c>
      <c r="AU433" s="25" t="str">
        <f t="shared" si="258"/>
        <v/>
      </c>
      <c r="AV433" s="60" t="str">
        <f t="shared" si="259"/>
        <v/>
      </c>
      <c r="AW433" s="61" t="str">
        <f t="shared" si="260"/>
        <v/>
      </c>
      <c r="AX433" s="56" t="str">
        <f t="shared" si="261"/>
        <v/>
      </c>
      <c r="AY433" s="61" t="str">
        <f t="shared" si="262"/>
        <v/>
      </c>
      <c r="AZ433" s="62" t="str">
        <f t="shared" si="263"/>
        <v/>
      </c>
      <c r="BA433" s="27" t="str">
        <f t="shared" si="264"/>
        <v/>
      </c>
      <c r="BB433" s="27" t="str">
        <f t="shared" si="265"/>
        <v/>
      </c>
      <c r="BC433" s="27" t="str">
        <f t="shared" si="266"/>
        <v/>
      </c>
      <c r="BD433" s="27" t="str">
        <f t="shared" si="267"/>
        <v/>
      </c>
      <c r="BE433" s="27" t="str">
        <f t="shared" si="268"/>
        <v/>
      </c>
      <c r="BF433" s="27" t="str">
        <f t="shared" si="269"/>
        <v/>
      </c>
      <c r="BG433" s="27" t="str">
        <f t="shared" si="270"/>
        <v/>
      </c>
      <c r="BH433" s="27" t="str">
        <f t="shared" si="271"/>
        <v/>
      </c>
      <c r="BI433" s="27" t="str">
        <f t="shared" si="272"/>
        <v/>
      </c>
      <c r="BJ433" s="27" t="str">
        <f t="shared" si="240"/>
        <v/>
      </c>
      <c r="BK433" s="79"/>
    </row>
    <row r="434" spans="1:63">
      <c r="A434" s="21"/>
      <c r="B434" s="18"/>
      <c r="C434" s="51"/>
      <c r="D434" s="51"/>
      <c r="E434" s="50"/>
      <c r="F434" s="51"/>
      <c r="G434" s="51"/>
      <c r="H434" s="4"/>
      <c r="I434" s="20"/>
      <c r="J434" s="18"/>
      <c r="K434" s="4"/>
      <c r="L434" s="51"/>
      <c r="M434" s="18"/>
      <c r="N434" s="51"/>
      <c r="O434" s="51"/>
      <c r="P434" s="51"/>
      <c r="Q434" s="51"/>
      <c r="R434" s="36"/>
      <c r="S434" s="79"/>
      <c r="T434" s="81" t="str">
        <f t="shared" si="241"/>
        <v/>
      </c>
      <c r="U434" s="79"/>
      <c r="V434" s="79"/>
      <c r="W434" s="91"/>
      <c r="X434" s="25">
        <f t="shared" si="242"/>
        <v>0</v>
      </c>
      <c r="Y434" s="25">
        <f t="shared" si="243"/>
        <v>0</v>
      </c>
      <c r="Z434" s="25" t="str">
        <f>IF(X434=1, "", IF(Y434&lt;SUM(Y435:$Y$500), "Empty Row", ""))</f>
        <v/>
      </c>
      <c r="AA434" s="25" t="str">
        <f t="shared" si="234"/>
        <v/>
      </c>
      <c r="AB434" s="25" t="str">
        <f t="shared" si="235"/>
        <v/>
      </c>
      <c r="AC434" s="38" t="str">
        <f t="shared" si="244"/>
        <v/>
      </c>
      <c r="AD434" s="38" t="str">
        <f t="shared" si="245"/>
        <v/>
      </c>
      <c r="AE434" s="38" t="str">
        <f t="shared" si="246"/>
        <v/>
      </c>
      <c r="AF434" s="38" t="str">
        <f t="shared" si="247"/>
        <v/>
      </c>
      <c r="AG434" s="38" t="str">
        <f t="shared" si="248"/>
        <v/>
      </c>
      <c r="AH434" s="26" t="str">
        <f t="shared" si="249"/>
        <v/>
      </c>
      <c r="AI434" s="25" t="str">
        <f t="shared" si="236"/>
        <v/>
      </c>
      <c r="AJ434" s="25" t="str">
        <f t="shared" si="237"/>
        <v/>
      </c>
      <c r="AK434" s="26" t="str">
        <f t="shared" si="250"/>
        <v/>
      </c>
      <c r="AL434" s="38" t="str">
        <f t="shared" si="251"/>
        <v/>
      </c>
      <c r="AM434" s="25" t="str">
        <f t="shared" si="238"/>
        <v/>
      </c>
      <c r="AN434" s="38" t="str">
        <f t="shared" si="252"/>
        <v/>
      </c>
      <c r="AO434" s="38" t="str">
        <f t="shared" si="253"/>
        <v/>
      </c>
      <c r="AP434" s="38" t="str">
        <f t="shared" si="254"/>
        <v/>
      </c>
      <c r="AQ434" s="38" t="str">
        <f t="shared" si="255"/>
        <v/>
      </c>
      <c r="AR434" s="25" t="str">
        <f t="shared" si="239"/>
        <v/>
      </c>
      <c r="AS434" s="25" t="str">
        <f t="shared" si="256"/>
        <v/>
      </c>
      <c r="AT434" s="25" t="str">
        <f t="shared" si="257"/>
        <v/>
      </c>
      <c r="AU434" s="25" t="str">
        <f t="shared" si="258"/>
        <v/>
      </c>
      <c r="AV434" s="60" t="str">
        <f t="shared" si="259"/>
        <v/>
      </c>
      <c r="AW434" s="61" t="str">
        <f t="shared" si="260"/>
        <v/>
      </c>
      <c r="AX434" s="56" t="str">
        <f t="shared" si="261"/>
        <v/>
      </c>
      <c r="AY434" s="61" t="str">
        <f t="shared" si="262"/>
        <v/>
      </c>
      <c r="AZ434" s="62" t="str">
        <f t="shared" si="263"/>
        <v/>
      </c>
      <c r="BA434" s="27" t="str">
        <f t="shared" si="264"/>
        <v/>
      </c>
      <c r="BB434" s="27" t="str">
        <f t="shared" si="265"/>
        <v/>
      </c>
      <c r="BC434" s="27" t="str">
        <f t="shared" si="266"/>
        <v/>
      </c>
      <c r="BD434" s="27" t="str">
        <f t="shared" si="267"/>
        <v/>
      </c>
      <c r="BE434" s="27" t="str">
        <f t="shared" si="268"/>
        <v/>
      </c>
      <c r="BF434" s="27" t="str">
        <f t="shared" si="269"/>
        <v/>
      </c>
      <c r="BG434" s="27" t="str">
        <f t="shared" si="270"/>
        <v/>
      </c>
      <c r="BH434" s="27" t="str">
        <f t="shared" si="271"/>
        <v/>
      </c>
      <c r="BI434" s="27" t="str">
        <f t="shared" si="272"/>
        <v/>
      </c>
      <c r="BJ434" s="27" t="str">
        <f t="shared" si="240"/>
        <v/>
      </c>
      <c r="BK434" s="79"/>
    </row>
    <row r="435" spans="1:63">
      <c r="A435" s="21"/>
      <c r="B435" s="18"/>
      <c r="C435" s="51"/>
      <c r="D435" s="51"/>
      <c r="E435" s="50"/>
      <c r="F435" s="51"/>
      <c r="G435" s="51"/>
      <c r="H435" s="4"/>
      <c r="I435" s="20"/>
      <c r="J435" s="18"/>
      <c r="K435" s="4"/>
      <c r="L435" s="51"/>
      <c r="M435" s="18"/>
      <c r="N435" s="51"/>
      <c r="O435" s="51"/>
      <c r="P435" s="51"/>
      <c r="Q435" s="51"/>
      <c r="R435" s="36"/>
      <c r="S435" s="79"/>
      <c r="T435" s="81" t="str">
        <f t="shared" si="241"/>
        <v/>
      </c>
      <c r="U435" s="79"/>
      <c r="V435" s="79"/>
      <c r="W435" s="91"/>
      <c r="X435" s="25">
        <f t="shared" si="242"/>
        <v>0</v>
      </c>
      <c r="Y435" s="25">
        <f t="shared" si="243"/>
        <v>0</v>
      </c>
      <c r="Z435" s="25" t="str">
        <f>IF(X435=1, "", IF(Y435&lt;SUM(Y436:$Y$500), "Empty Row", ""))</f>
        <v/>
      </c>
      <c r="AA435" s="25" t="str">
        <f t="shared" si="234"/>
        <v/>
      </c>
      <c r="AB435" s="25" t="str">
        <f t="shared" si="235"/>
        <v/>
      </c>
      <c r="AC435" s="38" t="str">
        <f t="shared" si="244"/>
        <v/>
      </c>
      <c r="AD435" s="38" t="str">
        <f t="shared" si="245"/>
        <v/>
      </c>
      <c r="AE435" s="38" t="str">
        <f t="shared" si="246"/>
        <v/>
      </c>
      <c r="AF435" s="38" t="str">
        <f t="shared" si="247"/>
        <v/>
      </c>
      <c r="AG435" s="38" t="str">
        <f t="shared" si="248"/>
        <v/>
      </c>
      <c r="AH435" s="26" t="str">
        <f t="shared" si="249"/>
        <v/>
      </c>
      <c r="AI435" s="25" t="str">
        <f t="shared" si="236"/>
        <v/>
      </c>
      <c r="AJ435" s="25" t="str">
        <f t="shared" si="237"/>
        <v/>
      </c>
      <c r="AK435" s="26" t="str">
        <f t="shared" si="250"/>
        <v/>
      </c>
      <c r="AL435" s="38" t="str">
        <f t="shared" si="251"/>
        <v/>
      </c>
      <c r="AM435" s="25" t="str">
        <f t="shared" si="238"/>
        <v/>
      </c>
      <c r="AN435" s="38" t="str">
        <f t="shared" si="252"/>
        <v/>
      </c>
      <c r="AO435" s="38" t="str">
        <f t="shared" si="253"/>
        <v/>
      </c>
      <c r="AP435" s="38" t="str">
        <f t="shared" si="254"/>
        <v/>
      </c>
      <c r="AQ435" s="38" t="str">
        <f t="shared" si="255"/>
        <v/>
      </c>
      <c r="AR435" s="25" t="str">
        <f t="shared" si="239"/>
        <v/>
      </c>
      <c r="AS435" s="25" t="str">
        <f t="shared" si="256"/>
        <v/>
      </c>
      <c r="AT435" s="25" t="str">
        <f t="shared" si="257"/>
        <v/>
      </c>
      <c r="AU435" s="25" t="str">
        <f t="shared" si="258"/>
        <v/>
      </c>
      <c r="AV435" s="60" t="str">
        <f t="shared" si="259"/>
        <v/>
      </c>
      <c r="AW435" s="61" t="str">
        <f t="shared" si="260"/>
        <v/>
      </c>
      <c r="AX435" s="56" t="str">
        <f t="shared" si="261"/>
        <v/>
      </c>
      <c r="AY435" s="61" t="str">
        <f t="shared" si="262"/>
        <v/>
      </c>
      <c r="AZ435" s="62" t="str">
        <f t="shared" si="263"/>
        <v/>
      </c>
      <c r="BA435" s="27" t="str">
        <f t="shared" si="264"/>
        <v/>
      </c>
      <c r="BB435" s="27" t="str">
        <f t="shared" si="265"/>
        <v/>
      </c>
      <c r="BC435" s="27" t="str">
        <f t="shared" si="266"/>
        <v/>
      </c>
      <c r="BD435" s="27" t="str">
        <f t="shared" si="267"/>
        <v/>
      </c>
      <c r="BE435" s="27" t="str">
        <f t="shared" si="268"/>
        <v/>
      </c>
      <c r="BF435" s="27" t="str">
        <f t="shared" si="269"/>
        <v/>
      </c>
      <c r="BG435" s="27" t="str">
        <f t="shared" si="270"/>
        <v/>
      </c>
      <c r="BH435" s="27" t="str">
        <f t="shared" si="271"/>
        <v/>
      </c>
      <c r="BI435" s="27" t="str">
        <f t="shared" si="272"/>
        <v/>
      </c>
      <c r="BJ435" s="27" t="str">
        <f t="shared" si="240"/>
        <v/>
      </c>
      <c r="BK435" s="79"/>
    </row>
    <row r="436" spans="1:63">
      <c r="A436" s="21"/>
      <c r="B436" s="18"/>
      <c r="C436" s="51"/>
      <c r="D436" s="51"/>
      <c r="E436" s="50"/>
      <c r="F436" s="51"/>
      <c r="G436" s="51"/>
      <c r="H436" s="4"/>
      <c r="I436" s="20"/>
      <c r="J436" s="18"/>
      <c r="K436" s="4"/>
      <c r="L436" s="51"/>
      <c r="M436" s="18"/>
      <c r="N436" s="51"/>
      <c r="O436" s="51"/>
      <c r="P436" s="51"/>
      <c r="Q436" s="51"/>
      <c r="R436" s="36"/>
      <c r="S436" s="79"/>
      <c r="T436" s="81" t="str">
        <f t="shared" si="241"/>
        <v/>
      </c>
      <c r="U436" s="79"/>
      <c r="V436" s="79"/>
      <c r="W436" s="91"/>
      <c r="X436" s="25">
        <f t="shared" si="242"/>
        <v>0</v>
      </c>
      <c r="Y436" s="25">
        <f t="shared" si="243"/>
        <v>0</v>
      </c>
      <c r="Z436" s="25" t="str">
        <f>IF(X436=1, "", IF(Y436&lt;SUM(Y437:$Y$500), "Empty Row", ""))</f>
        <v/>
      </c>
      <c r="AA436" s="25" t="str">
        <f t="shared" si="234"/>
        <v/>
      </c>
      <c r="AB436" s="25" t="str">
        <f t="shared" si="235"/>
        <v/>
      </c>
      <c r="AC436" s="38" t="str">
        <f t="shared" si="244"/>
        <v/>
      </c>
      <c r="AD436" s="38" t="str">
        <f t="shared" si="245"/>
        <v/>
      </c>
      <c r="AE436" s="38" t="str">
        <f t="shared" si="246"/>
        <v/>
      </c>
      <c r="AF436" s="38" t="str">
        <f t="shared" si="247"/>
        <v/>
      </c>
      <c r="AG436" s="38" t="str">
        <f t="shared" si="248"/>
        <v/>
      </c>
      <c r="AH436" s="26" t="str">
        <f t="shared" si="249"/>
        <v/>
      </c>
      <c r="AI436" s="25" t="str">
        <f t="shared" si="236"/>
        <v/>
      </c>
      <c r="AJ436" s="25" t="str">
        <f t="shared" si="237"/>
        <v/>
      </c>
      <c r="AK436" s="26" t="str">
        <f t="shared" si="250"/>
        <v/>
      </c>
      <c r="AL436" s="38" t="str">
        <f t="shared" si="251"/>
        <v/>
      </c>
      <c r="AM436" s="25" t="str">
        <f t="shared" si="238"/>
        <v/>
      </c>
      <c r="AN436" s="38" t="str">
        <f t="shared" si="252"/>
        <v/>
      </c>
      <c r="AO436" s="38" t="str">
        <f t="shared" si="253"/>
        <v/>
      </c>
      <c r="AP436" s="38" t="str">
        <f t="shared" si="254"/>
        <v/>
      </c>
      <c r="AQ436" s="38" t="str">
        <f t="shared" si="255"/>
        <v/>
      </c>
      <c r="AR436" s="25" t="str">
        <f t="shared" si="239"/>
        <v/>
      </c>
      <c r="AS436" s="25" t="str">
        <f t="shared" si="256"/>
        <v/>
      </c>
      <c r="AT436" s="25" t="str">
        <f t="shared" si="257"/>
        <v/>
      </c>
      <c r="AU436" s="25" t="str">
        <f t="shared" si="258"/>
        <v/>
      </c>
      <c r="AV436" s="60" t="str">
        <f t="shared" si="259"/>
        <v/>
      </c>
      <c r="AW436" s="61" t="str">
        <f t="shared" si="260"/>
        <v/>
      </c>
      <c r="AX436" s="56" t="str">
        <f t="shared" si="261"/>
        <v/>
      </c>
      <c r="AY436" s="61" t="str">
        <f t="shared" si="262"/>
        <v/>
      </c>
      <c r="AZ436" s="62" t="str">
        <f t="shared" si="263"/>
        <v/>
      </c>
      <c r="BA436" s="27" t="str">
        <f t="shared" si="264"/>
        <v/>
      </c>
      <c r="BB436" s="27" t="str">
        <f t="shared" si="265"/>
        <v/>
      </c>
      <c r="BC436" s="27" t="str">
        <f t="shared" si="266"/>
        <v/>
      </c>
      <c r="BD436" s="27" t="str">
        <f t="shared" si="267"/>
        <v/>
      </c>
      <c r="BE436" s="27" t="str">
        <f t="shared" si="268"/>
        <v/>
      </c>
      <c r="BF436" s="27" t="str">
        <f t="shared" si="269"/>
        <v/>
      </c>
      <c r="BG436" s="27" t="str">
        <f t="shared" si="270"/>
        <v/>
      </c>
      <c r="BH436" s="27" t="str">
        <f t="shared" si="271"/>
        <v/>
      </c>
      <c r="BI436" s="27" t="str">
        <f t="shared" si="272"/>
        <v/>
      </c>
      <c r="BJ436" s="27" t="str">
        <f t="shared" si="240"/>
        <v/>
      </c>
      <c r="BK436" s="79"/>
    </row>
    <row r="437" spans="1:63">
      <c r="A437" s="21"/>
      <c r="B437" s="18"/>
      <c r="C437" s="51"/>
      <c r="D437" s="51"/>
      <c r="E437" s="50"/>
      <c r="F437" s="51"/>
      <c r="G437" s="51"/>
      <c r="H437" s="4"/>
      <c r="I437" s="20"/>
      <c r="J437" s="18"/>
      <c r="K437" s="4"/>
      <c r="L437" s="51"/>
      <c r="M437" s="18"/>
      <c r="N437" s="51"/>
      <c r="O437" s="51"/>
      <c r="P437" s="51"/>
      <c r="Q437" s="51"/>
      <c r="R437" s="36"/>
      <c r="S437" s="79"/>
      <c r="T437" s="81" t="str">
        <f t="shared" si="241"/>
        <v/>
      </c>
      <c r="U437" s="79"/>
      <c r="V437" s="79"/>
      <c r="W437" s="91"/>
      <c r="X437" s="25">
        <f t="shared" si="242"/>
        <v>0</v>
      </c>
      <c r="Y437" s="25">
        <f t="shared" si="243"/>
        <v>0</v>
      </c>
      <c r="Z437" s="25" t="str">
        <f>IF(X437=1, "", IF(Y437&lt;SUM(Y438:$Y$500), "Empty Row", ""))</f>
        <v/>
      </c>
      <c r="AA437" s="25" t="str">
        <f t="shared" si="234"/>
        <v/>
      </c>
      <c r="AB437" s="25" t="str">
        <f t="shared" si="235"/>
        <v/>
      </c>
      <c r="AC437" s="38" t="str">
        <f t="shared" si="244"/>
        <v/>
      </c>
      <c r="AD437" s="38" t="str">
        <f t="shared" si="245"/>
        <v/>
      </c>
      <c r="AE437" s="38" t="str">
        <f t="shared" si="246"/>
        <v/>
      </c>
      <c r="AF437" s="38" t="str">
        <f t="shared" si="247"/>
        <v/>
      </c>
      <c r="AG437" s="38" t="str">
        <f t="shared" si="248"/>
        <v/>
      </c>
      <c r="AH437" s="26" t="str">
        <f t="shared" si="249"/>
        <v/>
      </c>
      <c r="AI437" s="25" t="str">
        <f t="shared" si="236"/>
        <v/>
      </c>
      <c r="AJ437" s="25" t="str">
        <f t="shared" si="237"/>
        <v/>
      </c>
      <c r="AK437" s="26" t="str">
        <f t="shared" si="250"/>
        <v/>
      </c>
      <c r="AL437" s="38" t="str">
        <f t="shared" si="251"/>
        <v/>
      </c>
      <c r="AM437" s="25" t="str">
        <f t="shared" si="238"/>
        <v/>
      </c>
      <c r="AN437" s="38" t="str">
        <f t="shared" si="252"/>
        <v/>
      </c>
      <c r="AO437" s="38" t="str">
        <f t="shared" si="253"/>
        <v/>
      </c>
      <c r="AP437" s="38" t="str">
        <f t="shared" si="254"/>
        <v/>
      </c>
      <c r="AQ437" s="38" t="str">
        <f t="shared" si="255"/>
        <v/>
      </c>
      <c r="AR437" s="25" t="str">
        <f t="shared" si="239"/>
        <v/>
      </c>
      <c r="AS437" s="25" t="str">
        <f t="shared" si="256"/>
        <v/>
      </c>
      <c r="AT437" s="25" t="str">
        <f t="shared" si="257"/>
        <v/>
      </c>
      <c r="AU437" s="25" t="str">
        <f t="shared" si="258"/>
        <v/>
      </c>
      <c r="AV437" s="60" t="str">
        <f t="shared" si="259"/>
        <v/>
      </c>
      <c r="AW437" s="61" t="str">
        <f t="shared" si="260"/>
        <v/>
      </c>
      <c r="AX437" s="56" t="str">
        <f t="shared" si="261"/>
        <v/>
      </c>
      <c r="AY437" s="61" t="str">
        <f t="shared" si="262"/>
        <v/>
      </c>
      <c r="AZ437" s="62" t="str">
        <f t="shared" si="263"/>
        <v/>
      </c>
      <c r="BA437" s="27" t="str">
        <f t="shared" si="264"/>
        <v/>
      </c>
      <c r="BB437" s="27" t="str">
        <f t="shared" si="265"/>
        <v/>
      </c>
      <c r="BC437" s="27" t="str">
        <f t="shared" si="266"/>
        <v/>
      </c>
      <c r="BD437" s="27" t="str">
        <f t="shared" si="267"/>
        <v/>
      </c>
      <c r="BE437" s="27" t="str">
        <f t="shared" si="268"/>
        <v/>
      </c>
      <c r="BF437" s="27" t="str">
        <f t="shared" si="269"/>
        <v/>
      </c>
      <c r="BG437" s="27" t="str">
        <f t="shared" si="270"/>
        <v/>
      </c>
      <c r="BH437" s="27" t="str">
        <f t="shared" si="271"/>
        <v/>
      </c>
      <c r="BI437" s="27" t="str">
        <f t="shared" si="272"/>
        <v/>
      </c>
      <c r="BJ437" s="27" t="str">
        <f t="shared" si="240"/>
        <v/>
      </c>
      <c r="BK437" s="79"/>
    </row>
    <row r="438" spans="1:63">
      <c r="A438" s="21"/>
      <c r="B438" s="18"/>
      <c r="C438" s="51"/>
      <c r="D438" s="51"/>
      <c r="E438" s="50"/>
      <c r="F438" s="51"/>
      <c r="G438" s="51"/>
      <c r="H438" s="4"/>
      <c r="I438" s="20"/>
      <c r="J438" s="18"/>
      <c r="K438" s="4"/>
      <c r="L438" s="51"/>
      <c r="M438" s="18"/>
      <c r="N438" s="51"/>
      <c r="O438" s="51"/>
      <c r="P438" s="51"/>
      <c r="Q438" s="51"/>
      <c r="R438" s="36"/>
      <c r="S438" s="79"/>
      <c r="T438" s="81" t="str">
        <f t="shared" si="241"/>
        <v/>
      </c>
      <c r="U438" s="79"/>
      <c r="V438" s="79"/>
      <c r="W438" s="91"/>
      <c r="X438" s="25">
        <f t="shared" si="242"/>
        <v>0</v>
      </c>
      <c r="Y438" s="25">
        <f t="shared" si="243"/>
        <v>0</v>
      </c>
      <c r="Z438" s="25" t="str">
        <f>IF(X438=1, "", IF(Y438&lt;SUM(Y439:$Y$500), "Empty Row", ""))</f>
        <v/>
      </c>
      <c r="AA438" s="25" t="str">
        <f t="shared" si="234"/>
        <v/>
      </c>
      <c r="AB438" s="25" t="str">
        <f t="shared" si="235"/>
        <v/>
      </c>
      <c r="AC438" s="38" t="str">
        <f t="shared" si="244"/>
        <v/>
      </c>
      <c r="AD438" s="38" t="str">
        <f t="shared" si="245"/>
        <v/>
      </c>
      <c r="AE438" s="38" t="str">
        <f t="shared" si="246"/>
        <v/>
      </c>
      <c r="AF438" s="38" t="str">
        <f t="shared" si="247"/>
        <v/>
      </c>
      <c r="AG438" s="38" t="str">
        <f t="shared" si="248"/>
        <v/>
      </c>
      <c r="AH438" s="26" t="str">
        <f t="shared" si="249"/>
        <v/>
      </c>
      <c r="AI438" s="25" t="str">
        <f t="shared" si="236"/>
        <v/>
      </c>
      <c r="AJ438" s="25" t="str">
        <f t="shared" si="237"/>
        <v/>
      </c>
      <c r="AK438" s="26" t="str">
        <f t="shared" si="250"/>
        <v/>
      </c>
      <c r="AL438" s="38" t="str">
        <f t="shared" si="251"/>
        <v/>
      </c>
      <c r="AM438" s="25" t="str">
        <f t="shared" si="238"/>
        <v/>
      </c>
      <c r="AN438" s="38" t="str">
        <f t="shared" si="252"/>
        <v/>
      </c>
      <c r="AO438" s="38" t="str">
        <f t="shared" si="253"/>
        <v/>
      </c>
      <c r="AP438" s="38" t="str">
        <f t="shared" si="254"/>
        <v/>
      </c>
      <c r="AQ438" s="38" t="str">
        <f t="shared" si="255"/>
        <v/>
      </c>
      <c r="AR438" s="25" t="str">
        <f t="shared" si="239"/>
        <v/>
      </c>
      <c r="AS438" s="25" t="str">
        <f t="shared" si="256"/>
        <v/>
      </c>
      <c r="AT438" s="25" t="str">
        <f t="shared" si="257"/>
        <v/>
      </c>
      <c r="AU438" s="25" t="str">
        <f t="shared" si="258"/>
        <v/>
      </c>
      <c r="AV438" s="60" t="str">
        <f t="shared" si="259"/>
        <v/>
      </c>
      <c r="AW438" s="61" t="str">
        <f t="shared" si="260"/>
        <v/>
      </c>
      <c r="AX438" s="56" t="str">
        <f t="shared" si="261"/>
        <v/>
      </c>
      <c r="AY438" s="61" t="str">
        <f t="shared" si="262"/>
        <v/>
      </c>
      <c r="AZ438" s="62" t="str">
        <f t="shared" si="263"/>
        <v/>
      </c>
      <c r="BA438" s="27" t="str">
        <f t="shared" si="264"/>
        <v/>
      </c>
      <c r="BB438" s="27" t="str">
        <f t="shared" si="265"/>
        <v/>
      </c>
      <c r="BC438" s="27" t="str">
        <f t="shared" si="266"/>
        <v/>
      </c>
      <c r="BD438" s="27" t="str">
        <f t="shared" si="267"/>
        <v/>
      </c>
      <c r="BE438" s="27" t="str">
        <f t="shared" si="268"/>
        <v/>
      </c>
      <c r="BF438" s="27" t="str">
        <f t="shared" si="269"/>
        <v/>
      </c>
      <c r="BG438" s="27" t="str">
        <f t="shared" si="270"/>
        <v/>
      </c>
      <c r="BH438" s="27" t="str">
        <f t="shared" si="271"/>
        <v/>
      </c>
      <c r="BI438" s="27" t="str">
        <f t="shared" si="272"/>
        <v/>
      </c>
      <c r="BJ438" s="27" t="str">
        <f t="shared" si="240"/>
        <v/>
      </c>
      <c r="BK438" s="79"/>
    </row>
    <row r="439" spans="1:63">
      <c r="A439" s="21"/>
      <c r="B439" s="18"/>
      <c r="C439" s="51"/>
      <c r="D439" s="51"/>
      <c r="E439" s="50"/>
      <c r="F439" s="51"/>
      <c r="G439" s="51"/>
      <c r="H439" s="4"/>
      <c r="I439" s="20"/>
      <c r="J439" s="18"/>
      <c r="K439" s="4"/>
      <c r="L439" s="51"/>
      <c r="M439" s="18"/>
      <c r="N439" s="51"/>
      <c r="O439" s="51"/>
      <c r="P439" s="51"/>
      <c r="Q439" s="51"/>
      <c r="R439" s="36"/>
      <c r="S439" s="79"/>
      <c r="T439" s="81" t="str">
        <f t="shared" si="241"/>
        <v/>
      </c>
      <c r="U439" s="79"/>
      <c r="V439" s="79"/>
      <c r="W439" s="91"/>
      <c r="X439" s="25">
        <f t="shared" si="242"/>
        <v>0</v>
      </c>
      <c r="Y439" s="25">
        <f t="shared" si="243"/>
        <v>0</v>
      </c>
      <c r="Z439" s="25" t="str">
        <f>IF(X439=1, "", IF(Y439&lt;SUM(Y440:$Y$500), "Empty Row", ""))</f>
        <v/>
      </c>
      <c r="AA439" s="25" t="str">
        <f t="shared" si="234"/>
        <v/>
      </c>
      <c r="AB439" s="25" t="str">
        <f t="shared" si="235"/>
        <v/>
      </c>
      <c r="AC439" s="38" t="str">
        <f t="shared" si="244"/>
        <v/>
      </c>
      <c r="AD439" s="38" t="str">
        <f t="shared" si="245"/>
        <v/>
      </c>
      <c r="AE439" s="38" t="str">
        <f t="shared" si="246"/>
        <v/>
      </c>
      <c r="AF439" s="38" t="str">
        <f t="shared" si="247"/>
        <v/>
      </c>
      <c r="AG439" s="38" t="str">
        <f t="shared" si="248"/>
        <v/>
      </c>
      <c r="AH439" s="26" t="str">
        <f t="shared" si="249"/>
        <v/>
      </c>
      <c r="AI439" s="25" t="str">
        <f t="shared" si="236"/>
        <v/>
      </c>
      <c r="AJ439" s="25" t="str">
        <f t="shared" si="237"/>
        <v/>
      </c>
      <c r="AK439" s="26" t="str">
        <f t="shared" si="250"/>
        <v/>
      </c>
      <c r="AL439" s="38" t="str">
        <f t="shared" si="251"/>
        <v/>
      </c>
      <c r="AM439" s="25" t="str">
        <f t="shared" si="238"/>
        <v/>
      </c>
      <c r="AN439" s="38" t="str">
        <f t="shared" si="252"/>
        <v/>
      </c>
      <c r="AO439" s="38" t="str">
        <f t="shared" si="253"/>
        <v/>
      </c>
      <c r="AP439" s="38" t="str">
        <f t="shared" si="254"/>
        <v/>
      </c>
      <c r="AQ439" s="38" t="str">
        <f t="shared" si="255"/>
        <v/>
      </c>
      <c r="AR439" s="25" t="str">
        <f t="shared" si="239"/>
        <v/>
      </c>
      <c r="AS439" s="25" t="str">
        <f t="shared" si="256"/>
        <v/>
      </c>
      <c r="AT439" s="25" t="str">
        <f t="shared" si="257"/>
        <v/>
      </c>
      <c r="AU439" s="25" t="str">
        <f t="shared" si="258"/>
        <v/>
      </c>
      <c r="AV439" s="60" t="str">
        <f t="shared" si="259"/>
        <v/>
      </c>
      <c r="AW439" s="61" t="str">
        <f t="shared" si="260"/>
        <v/>
      </c>
      <c r="AX439" s="56" t="str">
        <f t="shared" si="261"/>
        <v/>
      </c>
      <c r="AY439" s="61" t="str">
        <f t="shared" si="262"/>
        <v/>
      </c>
      <c r="AZ439" s="62" t="str">
        <f t="shared" si="263"/>
        <v/>
      </c>
      <c r="BA439" s="27" t="str">
        <f t="shared" si="264"/>
        <v/>
      </c>
      <c r="BB439" s="27" t="str">
        <f t="shared" si="265"/>
        <v/>
      </c>
      <c r="BC439" s="27" t="str">
        <f t="shared" si="266"/>
        <v/>
      </c>
      <c r="BD439" s="27" t="str">
        <f t="shared" si="267"/>
        <v/>
      </c>
      <c r="BE439" s="27" t="str">
        <f t="shared" si="268"/>
        <v/>
      </c>
      <c r="BF439" s="27" t="str">
        <f t="shared" si="269"/>
        <v/>
      </c>
      <c r="BG439" s="27" t="str">
        <f t="shared" si="270"/>
        <v/>
      </c>
      <c r="BH439" s="27" t="str">
        <f t="shared" si="271"/>
        <v/>
      </c>
      <c r="BI439" s="27" t="str">
        <f t="shared" si="272"/>
        <v/>
      </c>
      <c r="BJ439" s="27" t="str">
        <f t="shared" si="240"/>
        <v/>
      </c>
      <c r="BK439" s="79"/>
    </row>
    <row r="440" spans="1:63">
      <c r="A440" s="21"/>
      <c r="B440" s="18"/>
      <c r="C440" s="51"/>
      <c r="D440" s="51"/>
      <c r="E440" s="50"/>
      <c r="F440" s="51"/>
      <c r="G440" s="51"/>
      <c r="H440" s="4"/>
      <c r="I440" s="20"/>
      <c r="J440" s="18"/>
      <c r="K440" s="4"/>
      <c r="L440" s="51"/>
      <c r="M440" s="18"/>
      <c r="N440" s="51"/>
      <c r="O440" s="51"/>
      <c r="P440" s="51"/>
      <c r="Q440" s="51"/>
      <c r="R440" s="36"/>
      <c r="S440" s="79"/>
      <c r="T440" s="81" t="str">
        <f t="shared" si="241"/>
        <v/>
      </c>
      <c r="U440" s="79"/>
      <c r="V440" s="79"/>
      <c r="W440" s="91"/>
      <c r="X440" s="25">
        <f t="shared" si="242"/>
        <v>0</v>
      </c>
      <c r="Y440" s="25">
        <f t="shared" si="243"/>
        <v>0</v>
      </c>
      <c r="Z440" s="25" t="str">
        <f>IF(X440=1, "", IF(Y440&lt;SUM(Y441:$Y$500), "Empty Row", ""))</f>
        <v/>
      </c>
      <c r="AA440" s="25" t="str">
        <f t="shared" si="234"/>
        <v/>
      </c>
      <c r="AB440" s="25" t="str">
        <f t="shared" si="235"/>
        <v/>
      </c>
      <c r="AC440" s="38" t="str">
        <f t="shared" si="244"/>
        <v/>
      </c>
      <c r="AD440" s="38" t="str">
        <f t="shared" si="245"/>
        <v/>
      </c>
      <c r="AE440" s="38" t="str">
        <f t="shared" si="246"/>
        <v/>
      </c>
      <c r="AF440" s="38" t="str">
        <f t="shared" si="247"/>
        <v/>
      </c>
      <c r="AG440" s="38" t="str">
        <f t="shared" si="248"/>
        <v/>
      </c>
      <c r="AH440" s="26" t="str">
        <f t="shared" si="249"/>
        <v/>
      </c>
      <c r="AI440" s="25" t="str">
        <f t="shared" si="236"/>
        <v/>
      </c>
      <c r="AJ440" s="25" t="str">
        <f t="shared" si="237"/>
        <v/>
      </c>
      <c r="AK440" s="26" t="str">
        <f t="shared" si="250"/>
        <v/>
      </c>
      <c r="AL440" s="38" t="str">
        <f t="shared" si="251"/>
        <v/>
      </c>
      <c r="AM440" s="25" t="str">
        <f t="shared" si="238"/>
        <v/>
      </c>
      <c r="AN440" s="38" t="str">
        <f t="shared" si="252"/>
        <v/>
      </c>
      <c r="AO440" s="38" t="str">
        <f t="shared" si="253"/>
        <v/>
      </c>
      <c r="AP440" s="38" t="str">
        <f t="shared" si="254"/>
        <v/>
      </c>
      <c r="AQ440" s="38" t="str">
        <f t="shared" si="255"/>
        <v/>
      </c>
      <c r="AR440" s="25" t="str">
        <f t="shared" si="239"/>
        <v/>
      </c>
      <c r="AS440" s="25" t="str">
        <f t="shared" si="256"/>
        <v/>
      </c>
      <c r="AT440" s="25" t="str">
        <f t="shared" si="257"/>
        <v/>
      </c>
      <c r="AU440" s="25" t="str">
        <f t="shared" si="258"/>
        <v/>
      </c>
      <c r="AV440" s="60" t="str">
        <f t="shared" si="259"/>
        <v/>
      </c>
      <c r="AW440" s="61" t="str">
        <f t="shared" si="260"/>
        <v/>
      </c>
      <c r="AX440" s="56" t="str">
        <f t="shared" si="261"/>
        <v/>
      </c>
      <c r="AY440" s="61" t="str">
        <f t="shared" si="262"/>
        <v/>
      </c>
      <c r="AZ440" s="62" t="str">
        <f t="shared" si="263"/>
        <v/>
      </c>
      <c r="BA440" s="27" t="str">
        <f t="shared" si="264"/>
        <v/>
      </c>
      <c r="BB440" s="27" t="str">
        <f t="shared" si="265"/>
        <v/>
      </c>
      <c r="BC440" s="27" t="str">
        <f t="shared" si="266"/>
        <v/>
      </c>
      <c r="BD440" s="27" t="str">
        <f t="shared" si="267"/>
        <v/>
      </c>
      <c r="BE440" s="27" t="str">
        <f t="shared" si="268"/>
        <v/>
      </c>
      <c r="BF440" s="27" t="str">
        <f t="shared" si="269"/>
        <v/>
      </c>
      <c r="BG440" s="27" t="str">
        <f t="shared" si="270"/>
        <v/>
      </c>
      <c r="BH440" s="27" t="str">
        <f t="shared" si="271"/>
        <v/>
      </c>
      <c r="BI440" s="27" t="str">
        <f t="shared" si="272"/>
        <v/>
      </c>
      <c r="BJ440" s="27" t="str">
        <f t="shared" si="240"/>
        <v/>
      </c>
      <c r="BK440" s="79"/>
    </row>
    <row r="441" spans="1:63">
      <c r="A441" s="21"/>
      <c r="B441" s="18"/>
      <c r="C441" s="51"/>
      <c r="D441" s="51"/>
      <c r="E441" s="50"/>
      <c r="F441" s="51"/>
      <c r="G441" s="51"/>
      <c r="H441" s="4"/>
      <c r="I441" s="20"/>
      <c r="J441" s="18"/>
      <c r="K441" s="4"/>
      <c r="L441" s="51"/>
      <c r="M441" s="18"/>
      <c r="N441" s="51"/>
      <c r="O441" s="51"/>
      <c r="P441" s="51"/>
      <c r="Q441" s="51"/>
      <c r="R441" s="36"/>
      <c r="S441" s="79"/>
      <c r="T441" s="81" t="str">
        <f t="shared" si="241"/>
        <v/>
      </c>
      <c r="U441" s="79"/>
      <c r="V441" s="79"/>
      <c r="W441" s="91"/>
      <c r="X441" s="25">
        <f t="shared" si="242"/>
        <v>0</v>
      </c>
      <c r="Y441" s="25">
        <f t="shared" si="243"/>
        <v>0</v>
      </c>
      <c r="Z441" s="25" t="str">
        <f>IF(X441=1, "", IF(Y441&lt;SUM(Y442:$Y$500), "Empty Row", ""))</f>
        <v/>
      </c>
      <c r="AA441" s="25" t="str">
        <f t="shared" si="234"/>
        <v/>
      </c>
      <c r="AB441" s="25" t="str">
        <f t="shared" si="235"/>
        <v/>
      </c>
      <c r="AC441" s="38" t="str">
        <f t="shared" si="244"/>
        <v/>
      </c>
      <c r="AD441" s="38" t="str">
        <f t="shared" si="245"/>
        <v/>
      </c>
      <c r="AE441" s="38" t="str">
        <f t="shared" si="246"/>
        <v/>
      </c>
      <c r="AF441" s="38" t="str">
        <f t="shared" si="247"/>
        <v/>
      </c>
      <c r="AG441" s="38" t="str">
        <f t="shared" si="248"/>
        <v/>
      </c>
      <c r="AH441" s="26" t="str">
        <f t="shared" si="249"/>
        <v/>
      </c>
      <c r="AI441" s="25" t="str">
        <f t="shared" si="236"/>
        <v/>
      </c>
      <c r="AJ441" s="25" t="str">
        <f t="shared" si="237"/>
        <v/>
      </c>
      <c r="AK441" s="26" t="str">
        <f t="shared" si="250"/>
        <v/>
      </c>
      <c r="AL441" s="38" t="str">
        <f t="shared" si="251"/>
        <v/>
      </c>
      <c r="AM441" s="25" t="str">
        <f t="shared" si="238"/>
        <v/>
      </c>
      <c r="AN441" s="38" t="str">
        <f t="shared" si="252"/>
        <v/>
      </c>
      <c r="AO441" s="38" t="str">
        <f t="shared" si="253"/>
        <v/>
      </c>
      <c r="AP441" s="38" t="str">
        <f t="shared" si="254"/>
        <v/>
      </c>
      <c r="AQ441" s="38" t="str">
        <f t="shared" si="255"/>
        <v/>
      </c>
      <c r="AR441" s="25" t="str">
        <f t="shared" si="239"/>
        <v/>
      </c>
      <c r="AS441" s="25" t="str">
        <f t="shared" si="256"/>
        <v/>
      </c>
      <c r="AT441" s="25" t="str">
        <f t="shared" si="257"/>
        <v/>
      </c>
      <c r="AU441" s="25" t="str">
        <f t="shared" si="258"/>
        <v/>
      </c>
      <c r="AV441" s="60" t="str">
        <f t="shared" si="259"/>
        <v/>
      </c>
      <c r="AW441" s="61" t="str">
        <f t="shared" si="260"/>
        <v/>
      </c>
      <c r="AX441" s="56" t="str">
        <f t="shared" si="261"/>
        <v/>
      </c>
      <c r="AY441" s="61" t="str">
        <f t="shared" si="262"/>
        <v/>
      </c>
      <c r="AZ441" s="62" t="str">
        <f t="shared" si="263"/>
        <v/>
      </c>
      <c r="BA441" s="27" t="str">
        <f t="shared" si="264"/>
        <v/>
      </c>
      <c r="BB441" s="27" t="str">
        <f t="shared" si="265"/>
        <v/>
      </c>
      <c r="BC441" s="27" t="str">
        <f t="shared" si="266"/>
        <v/>
      </c>
      <c r="BD441" s="27" t="str">
        <f t="shared" si="267"/>
        <v/>
      </c>
      <c r="BE441" s="27" t="str">
        <f t="shared" si="268"/>
        <v/>
      </c>
      <c r="BF441" s="27" t="str">
        <f t="shared" si="269"/>
        <v/>
      </c>
      <c r="BG441" s="27" t="str">
        <f t="shared" si="270"/>
        <v/>
      </c>
      <c r="BH441" s="27" t="str">
        <f t="shared" si="271"/>
        <v/>
      </c>
      <c r="BI441" s="27" t="str">
        <f t="shared" si="272"/>
        <v/>
      </c>
      <c r="BJ441" s="27" t="str">
        <f t="shared" si="240"/>
        <v/>
      </c>
      <c r="BK441" s="79"/>
    </row>
    <row r="442" spans="1:63">
      <c r="A442" s="21"/>
      <c r="B442" s="18"/>
      <c r="C442" s="51"/>
      <c r="D442" s="51"/>
      <c r="E442" s="50"/>
      <c r="F442" s="51"/>
      <c r="G442" s="51"/>
      <c r="H442" s="4"/>
      <c r="I442" s="20"/>
      <c r="J442" s="18"/>
      <c r="K442" s="4"/>
      <c r="L442" s="51"/>
      <c r="M442" s="18"/>
      <c r="N442" s="51"/>
      <c r="O442" s="51"/>
      <c r="P442" s="51"/>
      <c r="Q442" s="51"/>
      <c r="R442" s="36"/>
      <c r="S442" s="79"/>
      <c r="T442" s="81" t="str">
        <f t="shared" si="241"/>
        <v/>
      </c>
      <c r="U442" s="79"/>
      <c r="V442" s="79"/>
      <c r="W442" s="91"/>
      <c r="X442" s="25">
        <f t="shared" si="242"/>
        <v>0</v>
      </c>
      <c r="Y442" s="25">
        <f t="shared" si="243"/>
        <v>0</v>
      </c>
      <c r="Z442" s="25" t="str">
        <f>IF(X442=1, "", IF(Y442&lt;SUM(Y443:$Y$500), "Empty Row", ""))</f>
        <v/>
      </c>
      <c r="AA442" s="25" t="str">
        <f t="shared" si="234"/>
        <v/>
      </c>
      <c r="AB442" s="25" t="str">
        <f t="shared" si="235"/>
        <v/>
      </c>
      <c r="AC442" s="38" t="str">
        <f t="shared" si="244"/>
        <v/>
      </c>
      <c r="AD442" s="38" t="str">
        <f t="shared" si="245"/>
        <v/>
      </c>
      <c r="AE442" s="38" t="str">
        <f t="shared" si="246"/>
        <v/>
      </c>
      <c r="AF442" s="38" t="str">
        <f t="shared" si="247"/>
        <v/>
      </c>
      <c r="AG442" s="38" t="str">
        <f t="shared" si="248"/>
        <v/>
      </c>
      <c r="AH442" s="26" t="str">
        <f t="shared" si="249"/>
        <v/>
      </c>
      <c r="AI442" s="25" t="str">
        <f t="shared" si="236"/>
        <v/>
      </c>
      <c r="AJ442" s="25" t="str">
        <f t="shared" si="237"/>
        <v/>
      </c>
      <c r="AK442" s="26" t="str">
        <f t="shared" si="250"/>
        <v/>
      </c>
      <c r="AL442" s="38" t="str">
        <f t="shared" si="251"/>
        <v/>
      </c>
      <c r="AM442" s="25" t="str">
        <f t="shared" si="238"/>
        <v/>
      </c>
      <c r="AN442" s="38" t="str">
        <f t="shared" si="252"/>
        <v/>
      </c>
      <c r="AO442" s="38" t="str">
        <f t="shared" si="253"/>
        <v/>
      </c>
      <c r="AP442" s="38" t="str">
        <f t="shared" si="254"/>
        <v/>
      </c>
      <c r="AQ442" s="38" t="str">
        <f t="shared" si="255"/>
        <v/>
      </c>
      <c r="AR442" s="25" t="str">
        <f t="shared" si="239"/>
        <v/>
      </c>
      <c r="AS442" s="25" t="str">
        <f t="shared" si="256"/>
        <v/>
      </c>
      <c r="AT442" s="25" t="str">
        <f t="shared" si="257"/>
        <v/>
      </c>
      <c r="AU442" s="25" t="str">
        <f t="shared" si="258"/>
        <v/>
      </c>
      <c r="AV442" s="60" t="str">
        <f t="shared" si="259"/>
        <v/>
      </c>
      <c r="AW442" s="61" t="str">
        <f t="shared" si="260"/>
        <v/>
      </c>
      <c r="AX442" s="56" t="str">
        <f t="shared" si="261"/>
        <v/>
      </c>
      <c r="AY442" s="61" t="str">
        <f t="shared" si="262"/>
        <v/>
      </c>
      <c r="AZ442" s="62" t="str">
        <f t="shared" si="263"/>
        <v/>
      </c>
      <c r="BA442" s="27" t="str">
        <f t="shared" si="264"/>
        <v/>
      </c>
      <c r="BB442" s="27" t="str">
        <f t="shared" si="265"/>
        <v/>
      </c>
      <c r="BC442" s="27" t="str">
        <f t="shared" si="266"/>
        <v/>
      </c>
      <c r="BD442" s="27" t="str">
        <f t="shared" si="267"/>
        <v/>
      </c>
      <c r="BE442" s="27" t="str">
        <f t="shared" si="268"/>
        <v/>
      </c>
      <c r="BF442" s="27" t="str">
        <f t="shared" si="269"/>
        <v/>
      </c>
      <c r="BG442" s="27" t="str">
        <f t="shared" si="270"/>
        <v/>
      </c>
      <c r="BH442" s="27" t="str">
        <f t="shared" si="271"/>
        <v/>
      </c>
      <c r="BI442" s="27" t="str">
        <f t="shared" si="272"/>
        <v/>
      </c>
      <c r="BJ442" s="27" t="str">
        <f t="shared" si="240"/>
        <v/>
      </c>
      <c r="BK442" s="79"/>
    </row>
    <row r="443" spans="1:63">
      <c r="A443" s="21"/>
      <c r="B443" s="18"/>
      <c r="C443" s="51"/>
      <c r="D443" s="51"/>
      <c r="E443" s="50"/>
      <c r="F443" s="51"/>
      <c r="G443" s="51"/>
      <c r="H443" s="4"/>
      <c r="I443" s="20"/>
      <c r="J443" s="18"/>
      <c r="K443" s="4"/>
      <c r="L443" s="51"/>
      <c r="M443" s="18"/>
      <c r="N443" s="51"/>
      <c r="O443" s="51"/>
      <c r="P443" s="51"/>
      <c r="Q443" s="51"/>
      <c r="R443" s="36"/>
      <c r="S443" s="79"/>
      <c r="T443" s="81" t="str">
        <f t="shared" si="241"/>
        <v/>
      </c>
      <c r="U443" s="79"/>
      <c r="V443" s="79"/>
      <c r="W443" s="91"/>
      <c r="X443" s="25">
        <f t="shared" si="242"/>
        <v>0</v>
      </c>
      <c r="Y443" s="25">
        <f t="shared" si="243"/>
        <v>0</v>
      </c>
      <c r="Z443" s="25" t="str">
        <f>IF(X443=1, "", IF(Y443&lt;SUM(Y444:$Y$500), "Empty Row", ""))</f>
        <v/>
      </c>
      <c r="AA443" s="25" t="str">
        <f t="shared" si="234"/>
        <v/>
      </c>
      <c r="AB443" s="25" t="str">
        <f t="shared" si="235"/>
        <v/>
      </c>
      <c r="AC443" s="38" t="str">
        <f t="shared" si="244"/>
        <v/>
      </c>
      <c r="AD443" s="38" t="str">
        <f t="shared" si="245"/>
        <v/>
      </c>
      <c r="AE443" s="38" t="str">
        <f t="shared" si="246"/>
        <v/>
      </c>
      <c r="AF443" s="38" t="str">
        <f t="shared" si="247"/>
        <v/>
      </c>
      <c r="AG443" s="38" t="str">
        <f t="shared" si="248"/>
        <v/>
      </c>
      <c r="AH443" s="26" t="str">
        <f t="shared" si="249"/>
        <v/>
      </c>
      <c r="AI443" s="25" t="str">
        <f t="shared" si="236"/>
        <v/>
      </c>
      <c r="AJ443" s="25" t="str">
        <f t="shared" si="237"/>
        <v/>
      </c>
      <c r="AK443" s="26" t="str">
        <f t="shared" si="250"/>
        <v/>
      </c>
      <c r="AL443" s="38" t="str">
        <f t="shared" si="251"/>
        <v/>
      </c>
      <c r="AM443" s="25" t="str">
        <f t="shared" si="238"/>
        <v/>
      </c>
      <c r="AN443" s="38" t="str">
        <f t="shared" si="252"/>
        <v/>
      </c>
      <c r="AO443" s="38" t="str">
        <f t="shared" si="253"/>
        <v/>
      </c>
      <c r="AP443" s="38" t="str">
        <f t="shared" si="254"/>
        <v/>
      </c>
      <c r="AQ443" s="38" t="str">
        <f t="shared" si="255"/>
        <v/>
      </c>
      <c r="AR443" s="25" t="str">
        <f t="shared" si="239"/>
        <v/>
      </c>
      <c r="AS443" s="25" t="str">
        <f t="shared" si="256"/>
        <v/>
      </c>
      <c r="AT443" s="25" t="str">
        <f t="shared" si="257"/>
        <v/>
      </c>
      <c r="AU443" s="25" t="str">
        <f t="shared" si="258"/>
        <v/>
      </c>
      <c r="AV443" s="60" t="str">
        <f t="shared" si="259"/>
        <v/>
      </c>
      <c r="AW443" s="61" t="str">
        <f t="shared" si="260"/>
        <v/>
      </c>
      <c r="AX443" s="56" t="str">
        <f t="shared" si="261"/>
        <v/>
      </c>
      <c r="AY443" s="61" t="str">
        <f t="shared" si="262"/>
        <v/>
      </c>
      <c r="AZ443" s="62" t="str">
        <f t="shared" si="263"/>
        <v/>
      </c>
      <c r="BA443" s="27" t="str">
        <f t="shared" si="264"/>
        <v/>
      </c>
      <c r="BB443" s="27" t="str">
        <f t="shared" si="265"/>
        <v/>
      </c>
      <c r="BC443" s="27" t="str">
        <f t="shared" si="266"/>
        <v/>
      </c>
      <c r="BD443" s="27" t="str">
        <f t="shared" si="267"/>
        <v/>
      </c>
      <c r="BE443" s="27" t="str">
        <f t="shared" si="268"/>
        <v/>
      </c>
      <c r="BF443" s="27" t="str">
        <f t="shared" si="269"/>
        <v/>
      </c>
      <c r="BG443" s="27" t="str">
        <f t="shared" si="270"/>
        <v/>
      </c>
      <c r="BH443" s="27" t="str">
        <f t="shared" si="271"/>
        <v/>
      </c>
      <c r="BI443" s="27" t="str">
        <f t="shared" si="272"/>
        <v/>
      </c>
      <c r="BJ443" s="27" t="str">
        <f t="shared" si="240"/>
        <v/>
      </c>
      <c r="BK443" s="79"/>
    </row>
    <row r="444" spans="1:63">
      <c r="A444" s="21"/>
      <c r="B444" s="18"/>
      <c r="C444" s="51"/>
      <c r="D444" s="51"/>
      <c r="E444" s="50"/>
      <c r="F444" s="51"/>
      <c r="G444" s="51"/>
      <c r="H444" s="4"/>
      <c r="I444" s="20"/>
      <c r="J444" s="18"/>
      <c r="K444" s="4"/>
      <c r="L444" s="51"/>
      <c r="M444" s="18"/>
      <c r="N444" s="51"/>
      <c r="O444" s="51"/>
      <c r="P444" s="51"/>
      <c r="Q444" s="51"/>
      <c r="R444" s="36"/>
      <c r="S444" s="79"/>
      <c r="T444" s="81" t="str">
        <f t="shared" si="241"/>
        <v/>
      </c>
      <c r="U444" s="79"/>
      <c r="V444" s="79"/>
      <c r="W444" s="91"/>
      <c r="X444" s="25">
        <f t="shared" si="242"/>
        <v>0</v>
      </c>
      <c r="Y444" s="25">
        <f t="shared" si="243"/>
        <v>0</v>
      </c>
      <c r="Z444" s="25" t="str">
        <f>IF(X444=1, "", IF(Y444&lt;SUM(Y445:$Y$500), "Empty Row", ""))</f>
        <v/>
      </c>
      <c r="AA444" s="25" t="str">
        <f t="shared" si="234"/>
        <v/>
      </c>
      <c r="AB444" s="25" t="str">
        <f t="shared" si="235"/>
        <v/>
      </c>
      <c r="AC444" s="38" t="str">
        <f t="shared" si="244"/>
        <v/>
      </c>
      <c r="AD444" s="38" t="str">
        <f t="shared" si="245"/>
        <v/>
      </c>
      <c r="AE444" s="38" t="str">
        <f t="shared" si="246"/>
        <v/>
      </c>
      <c r="AF444" s="38" t="str">
        <f t="shared" si="247"/>
        <v/>
      </c>
      <c r="AG444" s="38" t="str">
        <f t="shared" si="248"/>
        <v/>
      </c>
      <c r="AH444" s="26" t="str">
        <f t="shared" si="249"/>
        <v/>
      </c>
      <c r="AI444" s="25" t="str">
        <f t="shared" si="236"/>
        <v/>
      </c>
      <c r="AJ444" s="25" t="str">
        <f t="shared" si="237"/>
        <v/>
      </c>
      <c r="AK444" s="26" t="str">
        <f t="shared" si="250"/>
        <v/>
      </c>
      <c r="AL444" s="38" t="str">
        <f t="shared" si="251"/>
        <v/>
      </c>
      <c r="AM444" s="25" t="str">
        <f t="shared" si="238"/>
        <v/>
      </c>
      <c r="AN444" s="38" t="str">
        <f t="shared" si="252"/>
        <v/>
      </c>
      <c r="AO444" s="38" t="str">
        <f t="shared" si="253"/>
        <v/>
      </c>
      <c r="AP444" s="38" t="str">
        <f t="shared" si="254"/>
        <v/>
      </c>
      <c r="AQ444" s="38" t="str">
        <f t="shared" si="255"/>
        <v/>
      </c>
      <c r="AR444" s="25" t="str">
        <f t="shared" si="239"/>
        <v/>
      </c>
      <c r="AS444" s="25" t="str">
        <f t="shared" si="256"/>
        <v/>
      </c>
      <c r="AT444" s="25" t="str">
        <f t="shared" si="257"/>
        <v/>
      </c>
      <c r="AU444" s="25" t="str">
        <f t="shared" si="258"/>
        <v/>
      </c>
      <c r="AV444" s="60" t="str">
        <f t="shared" si="259"/>
        <v/>
      </c>
      <c r="AW444" s="61" t="str">
        <f t="shared" si="260"/>
        <v/>
      </c>
      <c r="AX444" s="56" t="str">
        <f t="shared" si="261"/>
        <v/>
      </c>
      <c r="AY444" s="61" t="str">
        <f t="shared" si="262"/>
        <v/>
      </c>
      <c r="AZ444" s="62" t="str">
        <f t="shared" si="263"/>
        <v/>
      </c>
      <c r="BA444" s="27" t="str">
        <f t="shared" si="264"/>
        <v/>
      </c>
      <c r="BB444" s="27" t="str">
        <f t="shared" si="265"/>
        <v/>
      </c>
      <c r="BC444" s="27" t="str">
        <f t="shared" si="266"/>
        <v/>
      </c>
      <c r="BD444" s="27" t="str">
        <f t="shared" si="267"/>
        <v/>
      </c>
      <c r="BE444" s="27" t="str">
        <f t="shared" si="268"/>
        <v/>
      </c>
      <c r="BF444" s="27" t="str">
        <f t="shared" si="269"/>
        <v/>
      </c>
      <c r="BG444" s="27" t="str">
        <f t="shared" si="270"/>
        <v/>
      </c>
      <c r="BH444" s="27" t="str">
        <f t="shared" si="271"/>
        <v/>
      </c>
      <c r="BI444" s="27" t="str">
        <f t="shared" si="272"/>
        <v/>
      </c>
      <c r="BJ444" s="27" t="str">
        <f t="shared" si="240"/>
        <v/>
      </c>
      <c r="BK444" s="79"/>
    </row>
    <row r="445" spans="1:63">
      <c r="A445" s="21"/>
      <c r="B445" s="18"/>
      <c r="C445" s="51"/>
      <c r="D445" s="51"/>
      <c r="E445" s="50"/>
      <c r="F445" s="51"/>
      <c r="G445" s="51"/>
      <c r="H445" s="4"/>
      <c r="I445" s="20"/>
      <c r="J445" s="18"/>
      <c r="K445" s="4"/>
      <c r="L445" s="51"/>
      <c r="M445" s="18"/>
      <c r="N445" s="51"/>
      <c r="O445" s="51"/>
      <c r="P445" s="51"/>
      <c r="Q445" s="51"/>
      <c r="R445" s="36"/>
      <c r="S445" s="79"/>
      <c r="T445" s="81" t="str">
        <f t="shared" si="241"/>
        <v/>
      </c>
      <c r="U445" s="79"/>
      <c r="V445" s="79"/>
      <c r="W445" s="91"/>
      <c r="X445" s="25">
        <f t="shared" si="242"/>
        <v>0</v>
      </c>
      <c r="Y445" s="25">
        <f t="shared" si="243"/>
        <v>0</v>
      </c>
      <c r="Z445" s="25" t="str">
        <f>IF(X445=1, "", IF(Y445&lt;SUM(Y446:$Y$500), "Empty Row", ""))</f>
        <v/>
      </c>
      <c r="AA445" s="25" t="str">
        <f t="shared" si="234"/>
        <v/>
      </c>
      <c r="AB445" s="25" t="str">
        <f t="shared" si="235"/>
        <v/>
      </c>
      <c r="AC445" s="38" t="str">
        <f t="shared" si="244"/>
        <v/>
      </c>
      <c r="AD445" s="38" t="str">
        <f t="shared" si="245"/>
        <v/>
      </c>
      <c r="AE445" s="38" t="str">
        <f t="shared" si="246"/>
        <v/>
      </c>
      <c r="AF445" s="38" t="str">
        <f t="shared" si="247"/>
        <v/>
      </c>
      <c r="AG445" s="38" t="str">
        <f t="shared" si="248"/>
        <v/>
      </c>
      <c r="AH445" s="26" t="str">
        <f t="shared" si="249"/>
        <v/>
      </c>
      <c r="AI445" s="25" t="str">
        <f t="shared" si="236"/>
        <v/>
      </c>
      <c r="AJ445" s="25" t="str">
        <f t="shared" si="237"/>
        <v/>
      </c>
      <c r="AK445" s="26" t="str">
        <f t="shared" si="250"/>
        <v/>
      </c>
      <c r="AL445" s="38" t="str">
        <f t="shared" si="251"/>
        <v/>
      </c>
      <c r="AM445" s="25" t="str">
        <f t="shared" si="238"/>
        <v/>
      </c>
      <c r="AN445" s="38" t="str">
        <f t="shared" si="252"/>
        <v/>
      </c>
      <c r="AO445" s="38" t="str">
        <f t="shared" si="253"/>
        <v/>
      </c>
      <c r="AP445" s="38" t="str">
        <f t="shared" si="254"/>
        <v/>
      </c>
      <c r="AQ445" s="38" t="str">
        <f t="shared" si="255"/>
        <v/>
      </c>
      <c r="AR445" s="25" t="str">
        <f t="shared" si="239"/>
        <v/>
      </c>
      <c r="AS445" s="25" t="str">
        <f t="shared" si="256"/>
        <v/>
      </c>
      <c r="AT445" s="25" t="str">
        <f t="shared" si="257"/>
        <v/>
      </c>
      <c r="AU445" s="25" t="str">
        <f t="shared" si="258"/>
        <v/>
      </c>
      <c r="AV445" s="60" t="str">
        <f t="shared" si="259"/>
        <v/>
      </c>
      <c r="AW445" s="61" t="str">
        <f t="shared" si="260"/>
        <v/>
      </c>
      <c r="AX445" s="56" t="str">
        <f t="shared" si="261"/>
        <v/>
      </c>
      <c r="AY445" s="61" t="str">
        <f t="shared" si="262"/>
        <v/>
      </c>
      <c r="AZ445" s="62" t="str">
        <f t="shared" si="263"/>
        <v/>
      </c>
      <c r="BA445" s="27" t="str">
        <f t="shared" si="264"/>
        <v/>
      </c>
      <c r="BB445" s="27" t="str">
        <f t="shared" si="265"/>
        <v/>
      </c>
      <c r="BC445" s="27" t="str">
        <f t="shared" si="266"/>
        <v/>
      </c>
      <c r="BD445" s="27" t="str">
        <f t="shared" si="267"/>
        <v/>
      </c>
      <c r="BE445" s="27" t="str">
        <f t="shared" si="268"/>
        <v/>
      </c>
      <c r="BF445" s="27" t="str">
        <f t="shared" si="269"/>
        <v/>
      </c>
      <c r="BG445" s="27" t="str">
        <f t="shared" si="270"/>
        <v/>
      </c>
      <c r="BH445" s="27" t="str">
        <f t="shared" si="271"/>
        <v/>
      </c>
      <c r="BI445" s="27" t="str">
        <f t="shared" si="272"/>
        <v/>
      </c>
      <c r="BJ445" s="27" t="str">
        <f t="shared" si="240"/>
        <v/>
      </c>
      <c r="BK445" s="79"/>
    </row>
    <row r="446" spans="1:63">
      <c r="A446" s="21"/>
      <c r="B446" s="18"/>
      <c r="C446" s="51"/>
      <c r="D446" s="51"/>
      <c r="E446" s="50"/>
      <c r="F446" s="51"/>
      <c r="G446" s="51"/>
      <c r="H446" s="4"/>
      <c r="I446" s="20"/>
      <c r="J446" s="18"/>
      <c r="K446" s="4"/>
      <c r="L446" s="51"/>
      <c r="M446" s="18"/>
      <c r="N446" s="51"/>
      <c r="O446" s="51"/>
      <c r="P446" s="51"/>
      <c r="Q446" s="51"/>
      <c r="R446" s="36"/>
      <c r="S446" s="79"/>
      <c r="T446" s="81" t="str">
        <f t="shared" si="241"/>
        <v/>
      </c>
      <c r="U446" s="79"/>
      <c r="V446" s="79"/>
      <c r="W446" s="91"/>
      <c r="X446" s="25">
        <f t="shared" si="242"/>
        <v>0</v>
      </c>
      <c r="Y446" s="25">
        <f t="shared" si="243"/>
        <v>0</v>
      </c>
      <c r="Z446" s="25" t="str">
        <f>IF(X446=1, "", IF(Y446&lt;SUM(Y447:$Y$500), "Empty Row", ""))</f>
        <v/>
      </c>
      <c r="AA446" s="25" t="str">
        <f t="shared" si="234"/>
        <v/>
      </c>
      <c r="AB446" s="25" t="str">
        <f t="shared" si="235"/>
        <v/>
      </c>
      <c r="AC446" s="38" t="str">
        <f t="shared" si="244"/>
        <v/>
      </c>
      <c r="AD446" s="38" t="str">
        <f t="shared" si="245"/>
        <v/>
      </c>
      <c r="AE446" s="38" t="str">
        <f t="shared" si="246"/>
        <v/>
      </c>
      <c r="AF446" s="38" t="str">
        <f t="shared" si="247"/>
        <v/>
      </c>
      <c r="AG446" s="38" t="str">
        <f t="shared" si="248"/>
        <v/>
      </c>
      <c r="AH446" s="26" t="str">
        <f t="shared" si="249"/>
        <v/>
      </c>
      <c r="AI446" s="25" t="str">
        <f t="shared" si="236"/>
        <v/>
      </c>
      <c r="AJ446" s="25" t="str">
        <f t="shared" si="237"/>
        <v/>
      </c>
      <c r="AK446" s="26" t="str">
        <f t="shared" si="250"/>
        <v/>
      </c>
      <c r="AL446" s="38" t="str">
        <f t="shared" si="251"/>
        <v/>
      </c>
      <c r="AM446" s="25" t="str">
        <f t="shared" si="238"/>
        <v/>
      </c>
      <c r="AN446" s="38" t="str">
        <f t="shared" si="252"/>
        <v/>
      </c>
      <c r="AO446" s="38" t="str">
        <f t="shared" si="253"/>
        <v/>
      </c>
      <c r="AP446" s="38" t="str">
        <f t="shared" si="254"/>
        <v/>
      </c>
      <c r="AQ446" s="38" t="str">
        <f t="shared" si="255"/>
        <v/>
      </c>
      <c r="AR446" s="25" t="str">
        <f t="shared" si="239"/>
        <v/>
      </c>
      <c r="AS446" s="25" t="str">
        <f t="shared" si="256"/>
        <v/>
      </c>
      <c r="AT446" s="25" t="str">
        <f t="shared" si="257"/>
        <v/>
      </c>
      <c r="AU446" s="25" t="str">
        <f t="shared" si="258"/>
        <v/>
      </c>
      <c r="AV446" s="60" t="str">
        <f t="shared" si="259"/>
        <v/>
      </c>
      <c r="AW446" s="61" t="str">
        <f t="shared" si="260"/>
        <v/>
      </c>
      <c r="AX446" s="56" t="str">
        <f t="shared" si="261"/>
        <v/>
      </c>
      <c r="AY446" s="61" t="str">
        <f t="shared" si="262"/>
        <v/>
      </c>
      <c r="AZ446" s="62" t="str">
        <f t="shared" si="263"/>
        <v/>
      </c>
      <c r="BA446" s="27" t="str">
        <f t="shared" si="264"/>
        <v/>
      </c>
      <c r="BB446" s="27" t="str">
        <f t="shared" si="265"/>
        <v/>
      </c>
      <c r="BC446" s="27" t="str">
        <f t="shared" si="266"/>
        <v/>
      </c>
      <c r="BD446" s="27" t="str">
        <f t="shared" si="267"/>
        <v/>
      </c>
      <c r="BE446" s="27" t="str">
        <f t="shared" si="268"/>
        <v/>
      </c>
      <c r="BF446" s="27" t="str">
        <f t="shared" si="269"/>
        <v/>
      </c>
      <c r="BG446" s="27" t="str">
        <f t="shared" si="270"/>
        <v/>
      </c>
      <c r="BH446" s="27" t="str">
        <f t="shared" si="271"/>
        <v/>
      </c>
      <c r="BI446" s="27" t="str">
        <f t="shared" si="272"/>
        <v/>
      </c>
      <c r="BJ446" s="27" t="str">
        <f t="shared" si="240"/>
        <v/>
      </c>
      <c r="BK446" s="79"/>
    </row>
    <row r="447" spans="1:63">
      <c r="A447" s="21"/>
      <c r="B447" s="18"/>
      <c r="C447" s="51"/>
      <c r="D447" s="51"/>
      <c r="E447" s="50"/>
      <c r="F447" s="51"/>
      <c r="G447" s="51"/>
      <c r="H447" s="4"/>
      <c r="I447" s="20"/>
      <c r="J447" s="18"/>
      <c r="K447" s="4"/>
      <c r="L447" s="51"/>
      <c r="M447" s="18"/>
      <c r="N447" s="51"/>
      <c r="O447" s="51"/>
      <c r="P447" s="51"/>
      <c r="Q447" s="51"/>
      <c r="R447" s="36"/>
      <c r="S447" s="79"/>
      <c r="T447" s="81" t="str">
        <f t="shared" si="241"/>
        <v/>
      </c>
      <c r="U447" s="79"/>
      <c r="V447" s="79"/>
      <c r="W447" s="91"/>
      <c r="X447" s="25">
        <f t="shared" si="242"/>
        <v>0</v>
      </c>
      <c r="Y447" s="25">
        <f t="shared" si="243"/>
        <v>0</v>
      </c>
      <c r="Z447" s="25" t="str">
        <f>IF(X447=1, "", IF(Y447&lt;SUM(Y448:$Y$500), "Empty Row", ""))</f>
        <v/>
      </c>
      <c r="AA447" s="25" t="str">
        <f t="shared" si="234"/>
        <v/>
      </c>
      <c r="AB447" s="25" t="str">
        <f t="shared" si="235"/>
        <v/>
      </c>
      <c r="AC447" s="38" t="str">
        <f t="shared" si="244"/>
        <v/>
      </c>
      <c r="AD447" s="38" t="str">
        <f t="shared" si="245"/>
        <v/>
      </c>
      <c r="AE447" s="38" t="str">
        <f t="shared" si="246"/>
        <v/>
      </c>
      <c r="AF447" s="38" t="str">
        <f t="shared" si="247"/>
        <v/>
      </c>
      <c r="AG447" s="38" t="str">
        <f t="shared" si="248"/>
        <v/>
      </c>
      <c r="AH447" s="26" t="str">
        <f t="shared" si="249"/>
        <v/>
      </c>
      <c r="AI447" s="25" t="str">
        <f t="shared" si="236"/>
        <v/>
      </c>
      <c r="AJ447" s="25" t="str">
        <f t="shared" si="237"/>
        <v/>
      </c>
      <c r="AK447" s="26" t="str">
        <f t="shared" si="250"/>
        <v/>
      </c>
      <c r="AL447" s="38" t="str">
        <f t="shared" si="251"/>
        <v/>
      </c>
      <c r="AM447" s="25" t="str">
        <f t="shared" si="238"/>
        <v/>
      </c>
      <c r="AN447" s="38" t="str">
        <f t="shared" si="252"/>
        <v/>
      </c>
      <c r="AO447" s="38" t="str">
        <f t="shared" si="253"/>
        <v/>
      </c>
      <c r="AP447" s="38" t="str">
        <f t="shared" si="254"/>
        <v/>
      </c>
      <c r="AQ447" s="38" t="str">
        <f t="shared" si="255"/>
        <v/>
      </c>
      <c r="AR447" s="25" t="str">
        <f t="shared" si="239"/>
        <v/>
      </c>
      <c r="AS447" s="25" t="str">
        <f t="shared" si="256"/>
        <v/>
      </c>
      <c r="AT447" s="25" t="str">
        <f t="shared" si="257"/>
        <v/>
      </c>
      <c r="AU447" s="25" t="str">
        <f t="shared" si="258"/>
        <v/>
      </c>
      <c r="AV447" s="60" t="str">
        <f t="shared" si="259"/>
        <v/>
      </c>
      <c r="AW447" s="61" t="str">
        <f t="shared" si="260"/>
        <v/>
      </c>
      <c r="AX447" s="56" t="str">
        <f t="shared" si="261"/>
        <v/>
      </c>
      <c r="AY447" s="61" t="str">
        <f t="shared" si="262"/>
        <v/>
      </c>
      <c r="AZ447" s="62" t="str">
        <f t="shared" si="263"/>
        <v/>
      </c>
      <c r="BA447" s="27" t="str">
        <f t="shared" si="264"/>
        <v/>
      </c>
      <c r="BB447" s="27" t="str">
        <f t="shared" si="265"/>
        <v/>
      </c>
      <c r="BC447" s="27" t="str">
        <f t="shared" si="266"/>
        <v/>
      </c>
      <c r="BD447" s="27" t="str">
        <f t="shared" si="267"/>
        <v/>
      </c>
      <c r="BE447" s="27" t="str">
        <f t="shared" si="268"/>
        <v/>
      </c>
      <c r="BF447" s="27" t="str">
        <f t="shared" si="269"/>
        <v/>
      </c>
      <c r="BG447" s="27" t="str">
        <f t="shared" si="270"/>
        <v/>
      </c>
      <c r="BH447" s="27" t="str">
        <f t="shared" si="271"/>
        <v/>
      </c>
      <c r="BI447" s="27" t="str">
        <f t="shared" si="272"/>
        <v/>
      </c>
      <c r="BJ447" s="27" t="str">
        <f t="shared" si="240"/>
        <v/>
      </c>
      <c r="BK447" s="79"/>
    </row>
    <row r="448" spans="1:63">
      <c r="A448" s="21"/>
      <c r="B448" s="18"/>
      <c r="C448" s="51"/>
      <c r="D448" s="51"/>
      <c r="E448" s="50"/>
      <c r="F448" s="51"/>
      <c r="G448" s="51"/>
      <c r="H448" s="4"/>
      <c r="I448" s="20"/>
      <c r="J448" s="18"/>
      <c r="K448" s="4"/>
      <c r="L448" s="51"/>
      <c r="M448" s="18"/>
      <c r="N448" s="51"/>
      <c r="O448" s="51"/>
      <c r="P448" s="51"/>
      <c r="Q448" s="51"/>
      <c r="R448" s="36"/>
      <c r="S448" s="79"/>
      <c r="T448" s="81" t="str">
        <f t="shared" si="241"/>
        <v/>
      </c>
      <c r="U448" s="79"/>
      <c r="V448" s="79"/>
      <c r="W448" s="91"/>
      <c r="X448" s="25">
        <f t="shared" si="242"/>
        <v>0</v>
      </c>
      <c r="Y448" s="25">
        <f t="shared" si="243"/>
        <v>0</v>
      </c>
      <c r="Z448" s="25" t="str">
        <f>IF(X448=1, "", IF(Y448&lt;SUM(Y449:$Y$500), "Empty Row", ""))</f>
        <v/>
      </c>
      <c r="AA448" s="25" t="str">
        <f t="shared" si="234"/>
        <v/>
      </c>
      <c r="AB448" s="25" t="str">
        <f t="shared" si="235"/>
        <v/>
      </c>
      <c r="AC448" s="38" t="str">
        <f t="shared" si="244"/>
        <v/>
      </c>
      <c r="AD448" s="38" t="str">
        <f t="shared" si="245"/>
        <v/>
      </c>
      <c r="AE448" s="38" t="str">
        <f t="shared" si="246"/>
        <v/>
      </c>
      <c r="AF448" s="38" t="str">
        <f t="shared" si="247"/>
        <v/>
      </c>
      <c r="AG448" s="38" t="str">
        <f t="shared" si="248"/>
        <v/>
      </c>
      <c r="AH448" s="26" t="str">
        <f t="shared" si="249"/>
        <v/>
      </c>
      <c r="AI448" s="25" t="str">
        <f t="shared" si="236"/>
        <v/>
      </c>
      <c r="AJ448" s="25" t="str">
        <f t="shared" si="237"/>
        <v/>
      </c>
      <c r="AK448" s="26" t="str">
        <f t="shared" si="250"/>
        <v/>
      </c>
      <c r="AL448" s="38" t="str">
        <f t="shared" si="251"/>
        <v/>
      </c>
      <c r="AM448" s="25" t="str">
        <f t="shared" si="238"/>
        <v/>
      </c>
      <c r="AN448" s="38" t="str">
        <f t="shared" si="252"/>
        <v/>
      </c>
      <c r="AO448" s="38" t="str">
        <f t="shared" si="253"/>
        <v/>
      </c>
      <c r="AP448" s="38" t="str">
        <f t="shared" si="254"/>
        <v/>
      </c>
      <c r="AQ448" s="38" t="str">
        <f t="shared" si="255"/>
        <v/>
      </c>
      <c r="AR448" s="25" t="str">
        <f t="shared" si="239"/>
        <v/>
      </c>
      <c r="AS448" s="25" t="str">
        <f t="shared" si="256"/>
        <v/>
      </c>
      <c r="AT448" s="25" t="str">
        <f t="shared" si="257"/>
        <v/>
      </c>
      <c r="AU448" s="25" t="str">
        <f t="shared" si="258"/>
        <v/>
      </c>
      <c r="AV448" s="60" t="str">
        <f t="shared" si="259"/>
        <v/>
      </c>
      <c r="AW448" s="61" t="str">
        <f t="shared" si="260"/>
        <v/>
      </c>
      <c r="AX448" s="56" t="str">
        <f t="shared" si="261"/>
        <v/>
      </c>
      <c r="AY448" s="61" t="str">
        <f t="shared" si="262"/>
        <v/>
      </c>
      <c r="AZ448" s="62" t="str">
        <f t="shared" si="263"/>
        <v/>
      </c>
      <c r="BA448" s="27" t="str">
        <f t="shared" si="264"/>
        <v/>
      </c>
      <c r="BB448" s="27" t="str">
        <f t="shared" si="265"/>
        <v/>
      </c>
      <c r="BC448" s="27" t="str">
        <f t="shared" si="266"/>
        <v/>
      </c>
      <c r="BD448" s="27" t="str">
        <f t="shared" si="267"/>
        <v/>
      </c>
      <c r="BE448" s="27" t="str">
        <f t="shared" si="268"/>
        <v/>
      </c>
      <c r="BF448" s="27" t="str">
        <f t="shared" si="269"/>
        <v/>
      </c>
      <c r="BG448" s="27" t="str">
        <f t="shared" si="270"/>
        <v/>
      </c>
      <c r="BH448" s="27" t="str">
        <f t="shared" si="271"/>
        <v/>
      </c>
      <c r="BI448" s="27" t="str">
        <f t="shared" si="272"/>
        <v/>
      </c>
      <c r="BJ448" s="27" t="str">
        <f t="shared" si="240"/>
        <v/>
      </c>
      <c r="BK448" s="79"/>
    </row>
    <row r="449" spans="1:63">
      <c r="A449" s="21"/>
      <c r="B449" s="18"/>
      <c r="C449" s="51"/>
      <c r="D449" s="51"/>
      <c r="E449" s="50"/>
      <c r="F449" s="51"/>
      <c r="G449" s="51"/>
      <c r="H449" s="4"/>
      <c r="I449" s="20"/>
      <c r="J449" s="18"/>
      <c r="K449" s="4"/>
      <c r="L449" s="51"/>
      <c r="M449" s="18"/>
      <c r="N449" s="51"/>
      <c r="O449" s="51"/>
      <c r="P449" s="51"/>
      <c r="Q449" s="51"/>
      <c r="R449" s="36"/>
      <c r="S449" s="79"/>
      <c r="T449" s="81" t="str">
        <f t="shared" si="241"/>
        <v/>
      </c>
      <c r="U449" s="79"/>
      <c r="V449" s="79"/>
      <c r="W449" s="91"/>
      <c r="X449" s="25">
        <f t="shared" si="242"/>
        <v>0</v>
      </c>
      <c r="Y449" s="25">
        <f t="shared" si="243"/>
        <v>0</v>
      </c>
      <c r="Z449" s="25" t="str">
        <f>IF(X449=1, "", IF(Y449&lt;SUM(Y450:$Y$500), "Empty Row", ""))</f>
        <v/>
      </c>
      <c r="AA449" s="25" t="str">
        <f t="shared" si="234"/>
        <v/>
      </c>
      <c r="AB449" s="25" t="str">
        <f t="shared" si="235"/>
        <v/>
      </c>
      <c r="AC449" s="38" t="str">
        <f t="shared" si="244"/>
        <v/>
      </c>
      <c r="AD449" s="38" t="str">
        <f t="shared" si="245"/>
        <v/>
      </c>
      <c r="AE449" s="38" t="str">
        <f t="shared" si="246"/>
        <v/>
      </c>
      <c r="AF449" s="38" t="str">
        <f t="shared" si="247"/>
        <v/>
      </c>
      <c r="AG449" s="38" t="str">
        <f t="shared" si="248"/>
        <v/>
      </c>
      <c r="AH449" s="26" t="str">
        <f t="shared" si="249"/>
        <v/>
      </c>
      <c r="AI449" s="25" t="str">
        <f t="shared" si="236"/>
        <v/>
      </c>
      <c r="AJ449" s="25" t="str">
        <f t="shared" si="237"/>
        <v/>
      </c>
      <c r="AK449" s="26" t="str">
        <f t="shared" si="250"/>
        <v/>
      </c>
      <c r="AL449" s="38" t="str">
        <f t="shared" si="251"/>
        <v/>
      </c>
      <c r="AM449" s="25" t="str">
        <f t="shared" si="238"/>
        <v/>
      </c>
      <c r="AN449" s="38" t="str">
        <f t="shared" si="252"/>
        <v/>
      </c>
      <c r="AO449" s="38" t="str">
        <f t="shared" si="253"/>
        <v/>
      </c>
      <c r="AP449" s="38" t="str">
        <f t="shared" si="254"/>
        <v/>
      </c>
      <c r="AQ449" s="38" t="str">
        <f t="shared" si="255"/>
        <v/>
      </c>
      <c r="AR449" s="25" t="str">
        <f t="shared" si="239"/>
        <v/>
      </c>
      <c r="AS449" s="25" t="str">
        <f t="shared" si="256"/>
        <v/>
      </c>
      <c r="AT449" s="25" t="str">
        <f t="shared" si="257"/>
        <v/>
      </c>
      <c r="AU449" s="25" t="str">
        <f t="shared" si="258"/>
        <v/>
      </c>
      <c r="AV449" s="60" t="str">
        <f t="shared" si="259"/>
        <v/>
      </c>
      <c r="AW449" s="61" t="str">
        <f t="shared" si="260"/>
        <v/>
      </c>
      <c r="AX449" s="56" t="str">
        <f t="shared" si="261"/>
        <v/>
      </c>
      <c r="AY449" s="61" t="str">
        <f t="shared" si="262"/>
        <v/>
      </c>
      <c r="AZ449" s="62" t="str">
        <f t="shared" si="263"/>
        <v/>
      </c>
      <c r="BA449" s="27" t="str">
        <f t="shared" si="264"/>
        <v/>
      </c>
      <c r="BB449" s="27" t="str">
        <f t="shared" si="265"/>
        <v/>
      </c>
      <c r="BC449" s="27" t="str">
        <f t="shared" si="266"/>
        <v/>
      </c>
      <c r="BD449" s="27" t="str">
        <f t="shared" si="267"/>
        <v/>
      </c>
      <c r="BE449" s="27" t="str">
        <f t="shared" si="268"/>
        <v/>
      </c>
      <c r="BF449" s="27" t="str">
        <f t="shared" si="269"/>
        <v/>
      </c>
      <c r="BG449" s="27" t="str">
        <f t="shared" si="270"/>
        <v/>
      </c>
      <c r="BH449" s="27" t="str">
        <f t="shared" si="271"/>
        <v/>
      </c>
      <c r="BI449" s="27" t="str">
        <f t="shared" si="272"/>
        <v/>
      </c>
      <c r="BJ449" s="27" t="str">
        <f t="shared" si="240"/>
        <v/>
      </c>
      <c r="BK449" s="79"/>
    </row>
    <row r="450" spans="1:63">
      <c r="A450" s="21"/>
      <c r="B450" s="18"/>
      <c r="C450" s="51"/>
      <c r="D450" s="51"/>
      <c r="E450" s="50"/>
      <c r="F450" s="51"/>
      <c r="G450" s="51"/>
      <c r="H450" s="4"/>
      <c r="I450" s="20"/>
      <c r="J450" s="18"/>
      <c r="K450" s="4"/>
      <c r="L450" s="51"/>
      <c r="M450" s="18"/>
      <c r="N450" s="51"/>
      <c r="O450" s="51"/>
      <c r="P450" s="51"/>
      <c r="Q450" s="51"/>
      <c r="R450" s="36"/>
      <c r="S450" s="79"/>
      <c r="T450" s="81" t="str">
        <f t="shared" si="241"/>
        <v/>
      </c>
      <c r="U450" s="79"/>
      <c r="V450" s="79"/>
      <c r="W450" s="91"/>
      <c r="X450" s="25">
        <f t="shared" si="242"/>
        <v>0</v>
      </c>
      <c r="Y450" s="25">
        <f t="shared" si="243"/>
        <v>0</v>
      </c>
      <c r="Z450" s="25" t="str">
        <f>IF(X450=1, "", IF(Y450&lt;SUM(Y451:$Y$500), "Empty Row", ""))</f>
        <v/>
      </c>
      <c r="AA450" s="25" t="str">
        <f t="shared" si="234"/>
        <v/>
      </c>
      <c r="AB450" s="25" t="str">
        <f t="shared" si="235"/>
        <v/>
      </c>
      <c r="AC450" s="38" t="str">
        <f t="shared" si="244"/>
        <v/>
      </c>
      <c r="AD450" s="38" t="str">
        <f t="shared" si="245"/>
        <v/>
      </c>
      <c r="AE450" s="38" t="str">
        <f t="shared" si="246"/>
        <v/>
      </c>
      <c r="AF450" s="38" t="str">
        <f t="shared" si="247"/>
        <v/>
      </c>
      <c r="AG450" s="38" t="str">
        <f t="shared" si="248"/>
        <v/>
      </c>
      <c r="AH450" s="26" t="str">
        <f t="shared" si="249"/>
        <v/>
      </c>
      <c r="AI450" s="25" t="str">
        <f t="shared" si="236"/>
        <v/>
      </c>
      <c r="AJ450" s="25" t="str">
        <f t="shared" si="237"/>
        <v/>
      </c>
      <c r="AK450" s="26" t="str">
        <f t="shared" si="250"/>
        <v/>
      </c>
      <c r="AL450" s="38" t="str">
        <f t="shared" si="251"/>
        <v/>
      </c>
      <c r="AM450" s="25" t="str">
        <f t="shared" si="238"/>
        <v/>
      </c>
      <c r="AN450" s="38" t="str">
        <f t="shared" si="252"/>
        <v/>
      </c>
      <c r="AO450" s="38" t="str">
        <f t="shared" si="253"/>
        <v/>
      </c>
      <c r="AP450" s="38" t="str">
        <f t="shared" si="254"/>
        <v/>
      </c>
      <c r="AQ450" s="38" t="str">
        <f t="shared" si="255"/>
        <v/>
      </c>
      <c r="AR450" s="25" t="str">
        <f t="shared" si="239"/>
        <v/>
      </c>
      <c r="AS450" s="25" t="str">
        <f t="shared" si="256"/>
        <v/>
      </c>
      <c r="AT450" s="25" t="str">
        <f t="shared" si="257"/>
        <v/>
      </c>
      <c r="AU450" s="25" t="str">
        <f t="shared" si="258"/>
        <v/>
      </c>
      <c r="AV450" s="60" t="str">
        <f t="shared" si="259"/>
        <v/>
      </c>
      <c r="AW450" s="61" t="str">
        <f t="shared" si="260"/>
        <v/>
      </c>
      <c r="AX450" s="56" t="str">
        <f t="shared" si="261"/>
        <v/>
      </c>
      <c r="AY450" s="61" t="str">
        <f t="shared" si="262"/>
        <v/>
      </c>
      <c r="AZ450" s="62" t="str">
        <f t="shared" si="263"/>
        <v/>
      </c>
      <c r="BA450" s="27" t="str">
        <f t="shared" si="264"/>
        <v/>
      </c>
      <c r="BB450" s="27" t="str">
        <f t="shared" si="265"/>
        <v/>
      </c>
      <c r="BC450" s="27" t="str">
        <f t="shared" si="266"/>
        <v/>
      </c>
      <c r="BD450" s="27" t="str">
        <f t="shared" si="267"/>
        <v/>
      </c>
      <c r="BE450" s="27" t="str">
        <f t="shared" si="268"/>
        <v/>
      </c>
      <c r="BF450" s="27" t="str">
        <f t="shared" si="269"/>
        <v/>
      </c>
      <c r="BG450" s="27" t="str">
        <f t="shared" si="270"/>
        <v/>
      </c>
      <c r="BH450" s="27" t="str">
        <f t="shared" si="271"/>
        <v/>
      </c>
      <c r="BI450" s="27" t="str">
        <f t="shared" si="272"/>
        <v/>
      </c>
      <c r="BJ450" s="27" t="str">
        <f t="shared" si="240"/>
        <v/>
      </c>
      <c r="BK450" s="79"/>
    </row>
    <row r="451" spans="1:63">
      <c r="A451" s="21"/>
      <c r="B451" s="18"/>
      <c r="C451" s="51"/>
      <c r="D451" s="51"/>
      <c r="E451" s="50"/>
      <c r="F451" s="51"/>
      <c r="G451" s="51"/>
      <c r="H451" s="4"/>
      <c r="I451" s="20"/>
      <c r="J451" s="18"/>
      <c r="K451" s="4"/>
      <c r="L451" s="51"/>
      <c r="M451" s="18"/>
      <c r="N451" s="51"/>
      <c r="O451" s="51"/>
      <c r="P451" s="51"/>
      <c r="Q451" s="51"/>
      <c r="R451" s="36"/>
      <c r="S451" s="79"/>
      <c r="T451" s="81" t="str">
        <f t="shared" si="241"/>
        <v/>
      </c>
      <c r="U451" s="79"/>
      <c r="V451" s="79"/>
      <c r="W451" s="91"/>
      <c r="X451" s="25">
        <f t="shared" si="242"/>
        <v>0</v>
      </c>
      <c r="Y451" s="25">
        <f t="shared" si="243"/>
        <v>0</v>
      </c>
      <c r="Z451" s="25" t="str">
        <f>IF(X451=1, "", IF(Y451&lt;SUM(Y452:$Y$500), "Empty Row", ""))</f>
        <v/>
      </c>
      <c r="AA451" s="25" t="str">
        <f t="shared" ref="AA451:AA500" si="273">IF(A451="","", IF(ISERROR(MATCH(A451,ACS,0)), "FALSE", ""))</f>
        <v/>
      </c>
      <c r="AB451" s="25" t="str">
        <f t="shared" ref="AB451:AB500" si="274">IF(B451="","", IF(ISERROR(MATCH(B451,Authority,0)), "FALSE", ""))</f>
        <v/>
      </c>
      <c r="AC451" s="38" t="str">
        <f t="shared" si="244"/>
        <v/>
      </c>
      <c r="AD451" s="38" t="str">
        <f t="shared" si="245"/>
        <v/>
      </c>
      <c r="AE451" s="38" t="str">
        <f t="shared" si="246"/>
        <v/>
      </c>
      <c r="AF451" s="38" t="str">
        <f t="shared" si="247"/>
        <v/>
      </c>
      <c r="AG451" s="38" t="str">
        <f t="shared" si="248"/>
        <v/>
      </c>
      <c r="AH451" s="26" t="str">
        <f t="shared" si="249"/>
        <v/>
      </c>
      <c r="AI451" s="25" t="str">
        <f t="shared" ref="AI451:AI500" si="275">IF(I451="","", IF(ISERROR(MATCH(I451,System,0)), "FALSE", ""))</f>
        <v/>
      </c>
      <c r="AJ451" s="25" t="str">
        <f t="shared" ref="AJ451:AJ500" si="276">IF(J451="","", IF(ISERROR(MATCH(J451,System,0)), "FALSE", ""))</f>
        <v/>
      </c>
      <c r="AK451" s="26" t="str">
        <f t="shared" si="250"/>
        <v/>
      </c>
      <c r="AL451" s="38" t="str">
        <f t="shared" si="251"/>
        <v/>
      </c>
      <c r="AM451" s="25" t="str">
        <f t="shared" ref="AM451:AM500" si="277">IF(M451="","", IF(OR(B451="Load Line", B451="Tonnage"), IF(ISERROR(MATCH(M451,M,0)), "FALSE", ""), IF(ISERROR(MATCH(M451,Subchapter,0)), "FALSE", "")))</f>
        <v/>
      </c>
      <c r="AN451" s="38" t="str">
        <f t="shared" si="252"/>
        <v/>
      </c>
      <c r="AO451" s="38" t="str">
        <f t="shared" si="253"/>
        <v/>
      </c>
      <c r="AP451" s="38" t="str">
        <f t="shared" si="254"/>
        <v/>
      </c>
      <c r="AQ451" s="38" t="str">
        <f t="shared" si="255"/>
        <v/>
      </c>
      <c r="AR451" s="25" t="str">
        <f t="shared" ref="AR451:AR500" si="278">IF(R451="","", IF(ISERROR(MATCH(R451,VslIDType,0)), "FALSE", ""))</f>
        <v/>
      </c>
      <c r="AS451" s="25" t="str">
        <f t="shared" si="256"/>
        <v/>
      </c>
      <c r="AT451" s="25" t="str">
        <f t="shared" si="257"/>
        <v/>
      </c>
      <c r="AU451" s="25" t="str">
        <f t="shared" si="258"/>
        <v/>
      </c>
      <c r="AV451" s="60" t="str">
        <f t="shared" si="259"/>
        <v/>
      </c>
      <c r="AW451" s="61" t="str">
        <f t="shared" si="260"/>
        <v/>
      </c>
      <c r="AX451" s="56" t="str">
        <f t="shared" si="261"/>
        <v/>
      </c>
      <c r="AY451" s="61" t="str">
        <f t="shared" si="262"/>
        <v/>
      </c>
      <c r="AZ451" s="62" t="str">
        <f t="shared" si="263"/>
        <v/>
      </c>
      <c r="BA451" s="27" t="str">
        <f t="shared" si="264"/>
        <v/>
      </c>
      <c r="BB451" s="27" t="str">
        <f t="shared" si="265"/>
        <v/>
      </c>
      <c r="BC451" s="27" t="str">
        <f t="shared" si="266"/>
        <v/>
      </c>
      <c r="BD451" s="27" t="str">
        <f t="shared" si="267"/>
        <v/>
      </c>
      <c r="BE451" s="27" t="str">
        <f t="shared" si="268"/>
        <v/>
      </c>
      <c r="BF451" s="27" t="str">
        <f t="shared" si="269"/>
        <v/>
      </c>
      <c r="BG451" s="27" t="str">
        <f t="shared" si="270"/>
        <v/>
      </c>
      <c r="BH451" s="27" t="str">
        <f t="shared" si="271"/>
        <v/>
      </c>
      <c r="BI451" s="27" t="str">
        <f t="shared" si="272"/>
        <v/>
      </c>
      <c r="BJ451" s="27" t="str">
        <f t="shared" ref="BJ451:BJ500" si="279">IF(E451="", "", IF(SUBSTITUTE(E451, " ", "")="", "false", IF(ISNUMBER(E451), "FALSE", IF(LEN(E451)=1, "FALSE", IF(NOT(ISERROR(MATCH(E451,PlanName, 0))), "FALSE", "")))))</f>
        <v/>
      </c>
      <c r="BK451" s="79"/>
    </row>
    <row r="452" spans="1:63">
      <c r="A452" s="21"/>
      <c r="B452" s="18"/>
      <c r="C452" s="51"/>
      <c r="D452" s="51"/>
      <c r="E452" s="50"/>
      <c r="F452" s="51"/>
      <c r="G452" s="51"/>
      <c r="H452" s="4"/>
      <c r="I452" s="20"/>
      <c r="J452" s="18"/>
      <c r="K452" s="4"/>
      <c r="L452" s="51"/>
      <c r="M452" s="18"/>
      <c r="N452" s="51"/>
      <c r="O452" s="51"/>
      <c r="P452" s="51"/>
      <c r="Q452" s="51"/>
      <c r="R452" s="36"/>
      <c r="S452" s="79"/>
      <c r="T452" s="81" t="str">
        <f t="shared" ref="T452:T500" si="280">IF(Z452="Empty Row","This row cannot be empty",
IF(OR(BA452="false",BB452="false",BC452="false",BD452="false",BE452="false",BF452="false",BG452="false",BH452="false",BI452="false" ),"Required cell contains no data",
IF(OR(AA452="false",AB452="false",AI452="false",AJ452="false",AM452="false",AR452="false",),"Entry does not match pick list",
IF(OR(AH452="false",AK452="false"),"Date entered is not in allowed format",
IF(BJ452="false", "Check if plan is an authorized oversight item",
IF(OR(AV452="false",AW452="false",AX452="false",AY452="false",AZ452="false"),"Check tonnage requirements",
IF(AS452="false","VIN entered contains text(s)",
IF(OR(AT452="false",AU452="false"),"Check load line requirements",
IF(OR(AC452="false",AD452="false",AE452="false",AF452="false",AG452="false",AL452="false",AN452="false",AO452="false",AP452="false",AQ452="false"),"Entry exceeds allowable character limit",
"")))))))))</f>
        <v/>
      </c>
      <c r="U452" s="79"/>
      <c r="V452" s="79"/>
      <c r="W452" s="91"/>
      <c r="X452" s="25">
        <f t="shared" ref="X452:X500" si="281">IF(SUMPRODUCT(--(A452:R452&lt;&gt;""))=0, 0,1)</f>
        <v>0</v>
      </c>
      <c r="Y452" s="25">
        <f t="shared" ref="Y452:Y500" si="282">IF(X452=0, 0, IF(AND(X452=1, X453=1), 0, 1))</f>
        <v>0</v>
      </c>
      <c r="Z452" s="25" t="str">
        <f>IF(X452=1, "", IF(Y452&lt;SUM(Y453:$Y$500), "Empty Row", ""))</f>
        <v/>
      </c>
      <c r="AA452" s="25" t="str">
        <f t="shared" si="273"/>
        <v/>
      </c>
      <c r="AB452" s="25" t="str">
        <f t="shared" si="274"/>
        <v/>
      </c>
      <c r="AC452" s="38" t="str">
        <f t="shared" ref="AC452:AC500" si="283">IF(C452="","", IF(LEN(C452)&gt;150, "FALSE", ""))</f>
        <v/>
      </c>
      <c r="AD452" s="38" t="str">
        <f t="shared" ref="AD452:AD500" si="284">IF(D452="","",  IF(LEN(D452)&gt;250, "FALSE", ""))</f>
        <v/>
      </c>
      <c r="AE452" s="38" t="str">
        <f t="shared" ref="AE452:AE500" si="285">IF(E452="","",  IF(LEN(E452)&gt;250, "FALSE", ""))</f>
        <v/>
      </c>
      <c r="AF452" s="38" t="str">
        <f t="shared" ref="AF452:AF500" si="286">IF(F452="","",  IF(LEN(F452)&gt;75, "FALSE", ""))</f>
        <v/>
      </c>
      <c r="AG452" s="38" t="str">
        <f t="shared" ref="AG452:AG500" si="287">IF(G452="","",  IF(LEN(G452)&gt;50, "FALSE", ""))</f>
        <v/>
      </c>
      <c r="AH452" s="26" t="str">
        <f t="shared" ref="AH452:AH500" si="288">IF(H452="", "", IF(AND((H452&gt;=0),(H452&lt;=2958465)),"","FALSE"))</f>
        <v/>
      </c>
      <c r="AI452" s="25" t="str">
        <f t="shared" si="275"/>
        <v/>
      </c>
      <c r="AJ452" s="25" t="str">
        <f t="shared" si="276"/>
        <v/>
      </c>
      <c r="AK452" s="26" t="str">
        <f t="shared" ref="AK452:AK500" si="289">IF(K452="", "", IF(AND((K452&gt;=0),(K452&lt;=2958465)),"","FALSE"))</f>
        <v/>
      </c>
      <c r="AL452" s="38" t="str">
        <f t="shared" ref="AL452:AL500" si="290">IF(L452="","",  IF(LEN(L452)&gt;100, "FALSE", ""))</f>
        <v/>
      </c>
      <c r="AM452" s="25" t="str">
        <f t="shared" si="277"/>
        <v/>
      </c>
      <c r="AN452" s="38" t="str">
        <f t="shared" ref="AN452:AN500" si="291">IF(N452="","",   IF(LEN(N452)&gt;100, "FALSE", ""))</f>
        <v/>
      </c>
      <c r="AO452" s="38" t="str">
        <f t="shared" ref="AO452:AO500" si="292">IF(O452="","", IF(LEN(O452)&gt;50, "FALSE", ""))</f>
        <v/>
      </c>
      <c r="AP452" s="38" t="str">
        <f t="shared" ref="AP452:AP500" si="293">IF(P452="","",  IF(LEN(P452)&gt;50, "FALSE", ""))</f>
        <v/>
      </c>
      <c r="AQ452" s="38" t="str">
        <f t="shared" ref="AQ452:AQ500" si="294">IF(Q452="","", IF(LEN(Q452)&gt;50, "FALSE", ""))</f>
        <v/>
      </c>
      <c r="AR452" s="25" t="str">
        <f t="shared" si="278"/>
        <v/>
      </c>
      <c r="AS452" s="25" t="str">
        <f t="shared" ref="AS452:AS500" si="295">IF(Q452="", "",  IF(ISNUMBER(VALUE(Q452)), "", "FALSE"))</f>
        <v/>
      </c>
      <c r="AT452" s="25" t="str">
        <f t="shared" ref="AT452:AT500" si="296">IF(OR(B452="Load Line", B452="Loadline"), IF(COUNTIF(I452,"load*line*"),"","FALSE"), "")</f>
        <v/>
      </c>
      <c r="AU452" s="25" t="str">
        <f t="shared" ref="AU452:AU500" si="297">IF(OR(B452="Load Line",B452="Loadline"), IF(COUNTIF(E452,"load*line"),"","FALSE"), "")</f>
        <v/>
      </c>
      <c r="AV452" s="60" t="str">
        <f t="shared" ref="AV452:AV500" si="298">IF(B452="Tonnage", IF(OR(COUNTIF(E452,"U*S"), E452="ITC"), "", "FALSE"), "")</f>
        <v/>
      </c>
      <c r="AW452" s="61" t="str">
        <f t="shared" ref="AW452:AW500" si="299">IF(B452="Tonnage", IF(LEFT(I452, 7)="Tonnage", "", "FALSE"), "")</f>
        <v/>
      </c>
      <c r="AX452" s="56" t="str">
        <f t="shared" ref="AX452:AX500" si="300">IF(NOT(LEFT(I452, 7)="Tonnage"), "", IF(LEN(TRIM(L452))&lt;1, "FALSE", ""))</f>
        <v/>
      </c>
      <c r="AY452" s="61" t="str">
        <f t="shared" ref="AY452:AY500" si="301">IF(B452="Tonnage",IF(ISBLANK(Q452),"FALSE",""),"")</f>
        <v/>
      </c>
      <c r="AZ452" s="62" t="str">
        <f t="shared" ref="AZ452:AZ500" si="302">IF(B452="Tonnage",IF(ISBLANK(R452),"FALSE",""),"")</f>
        <v/>
      </c>
      <c r="BA452" s="27" t="str">
        <f t="shared" ref="BA452:BA500" si="303">IF(AND(NOT(SUMPRODUCT(--(A452:R452&lt;&gt;""))=0), ISBLANK(A452)), "FALSE", "")</f>
        <v/>
      </c>
      <c r="BB452" s="27" t="str">
        <f t="shared" ref="BB452:BB500" si="304">IF(AND(NOT(SUMPRODUCT(--(A452:R452&lt;&gt;""))=0), ISBLANK(B452)), "FALSE", "")</f>
        <v/>
      </c>
      <c r="BC452" s="27" t="str">
        <f t="shared" ref="BC452:BC500" si="305">IF(AND(NOT(SUMPRODUCT(--(A452:R452&lt;&gt;""))=0), ISBLANK(C452)), "FALSE", "")</f>
        <v/>
      </c>
      <c r="BD452" s="27" t="str">
        <f t="shared" ref="BD452:BD500" si="306">IF(AND(NOT(SUMPRODUCT(--(A452:R452&lt;&gt;""))=0), ISBLANK(E452)), "FALSE", "")</f>
        <v/>
      </c>
      <c r="BE452" s="27" t="str">
        <f t="shared" ref="BE452:BE500" si="307">IF(AND(NOT(SUMPRODUCT(--(A452:R452&lt;&gt;""))=0), ISBLANK(I452)), "FALSE", "")</f>
        <v/>
      </c>
      <c r="BF452" s="27" t="str">
        <f t="shared" ref="BF452:BF500" si="308">IF(AND(NOT(SUMPRODUCT(--(A452:R452&lt;&gt;""))=0), ISBLANK(K452)), "FALSE", "")</f>
        <v/>
      </c>
      <c r="BG452" s="27" t="str">
        <f t="shared" ref="BG452:BG500" si="309">IF(B452="Tonnage", "", IF(AND(NOT(SUMPRODUCT(--(A452:R452&lt;&gt;""))=0), ISBLANK(M452)), "FALSE", ""))</f>
        <v/>
      </c>
      <c r="BH452" s="27" t="str">
        <f t="shared" ref="BH452:BH500" si="310">IF(AND(NOT(SUMPRODUCT(--(A452:R452&lt;&gt;""))=0), ISBLANK(N452)), "FALSE", "")</f>
        <v/>
      </c>
      <c r="BI452" s="27" t="str">
        <f t="shared" ref="BI452:BI500" si="311">IF(AND(NOT(SUMPRODUCT(--(A452:R452&lt;&gt;""))=0), ISBLANK(O452)), "FALSE", "")</f>
        <v/>
      </c>
      <c r="BJ452" s="27" t="str">
        <f t="shared" si="279"/>
        <v/>
      </c>
      <c r="BK452" s="79"/>
    </row>
    <row r="453" spans="1:63">
      <c r="A453" s="21"/>
      <c r="B453" s="18"/>
      <c r="C453" s="51"/>
      <c r="D453" s="51"/>
      <c r="E453" s="50"/>
      <c r="F453" s="51"/>
      <c r="G453" s="51"/>
      <c r="H453" s="4"/>
      <c r="I453" s="20"/>
      <c r="J453" s="18"/>
      <c r="K453" s="4"/>
      <c r="L453" s="51"/>
      <c r="M453" s="18"/>
      <c r="N453" s="51"/>
      <c r="O453" s="51"/>
      <c r="P453" s="51"/>
      <c r="Q453" s="51"/>
      <c r="R453" s="36"/>
      <c r="S453" s="79"/>
      <c r="T453" s="81" t="str">
        <f t="shared" si="280"/>
        <v/>
      </c>
      <c r="U453" s="79"/>
      <c r="V453" s="79"/>
      <c r="W453" s="91"/>
      <c r="X453" s="25">
        <f t="shared" si="281"/>
        <v>0</v>
      </c>
      <c r="Y453" s="25">
        <f t="shared" si="282"/>
        <v>0</v>
      </c>
      <c r="Z453" s="25" t="str">
        <f>IF(X453=1, "", IF(Y453&lt;SUM(Y454:$Y$500), "Empty Row", ""))</f>
        <v/>
      </c>
      <c r="AA453" s="25" t="str">
        <f t="shared" si="273"/>
        <v/>
      </c>
      <c r="AB453" s="25" t="str">
        <f t="shared" si="274"/>
        <v/>
      </c>
      <c r="AC453" s="38" t="str">
        <f t="shared" si="283"/>
        <v/>
      </c>
      <c r="AD453" s="38" t="str">
        <f t="shared" si="284"/>
        <v/>
      </c>
      <c r="AE453" s="38" t="str">
        <f t="shared" si="285"/>
        <v/>
      </c>
      <c r="AF453" s="38" t="str">
        <f t="shared" si="286"/>
        <v/>
      </c>
      <c r="AG453" s="38" t="str">
        <f t="shared" si="287"/>
        <v/>
      </c>
      <c r="AH453" s="26" t="str">
        <f t="shared" si="288"/>
        <v/>
      </c>
      <c r="AI453" s="25" t="str">
        <f t="shared" si="275"/>
        <v/>
      </c>
      <c r="AJ453" s="25" t="str">
        <f t="shared" si="276"/>
        <v/>
      </c>
      <c r="AK453" s="26" t="str">
        <f t="shared" si="289"/>
        <v/>
      </c>
      <c r="AL453" s="38" t="str">
        <f t="shared" si="290"/>
        <v/>
      </c>
      <c r="AM453" s="25" t="str">
        <f t="shared" si="277"/>
        <v/>
      </c>
      <c r="AN453" s="38" t="str">
        <f t="shared" si="291"/>
        <v/>
      </c>
      <c r="AO453" s="38" t="str">
        <f t="shared" si="292"/>
        <v/>
      </c>
      <c r="AP453" s="38" t="str">
        <f t="shared" si="293"/>
        <v/>
      </c>
      <c r="AQ453" s="38" t="str">
        <f t="shared" si="294"/>
        <v/>
      </c>
      <c r="AR453" s="25" t="str">
        <f t="shared" si="278"/>
        <v/>
      </c>
      <c r="AS453" s="25" t="str">
        <f t="shared" si="295"/>
        <v/>
      </c>
      <c r="AT453" s="25" t="str">
        <f t="shared" si="296"/>
        <v/>
      </c>
      <c r="AU453" s="25" t="str">
        <f t="shared" si="297"/>
        <v/>
      </c>
      <c r="AV453" s="60" t="str">
        <f t="shared" si="298"/>
        <v/>
      </c>
      <c r="AW453" s="61" t="str">
        <f t="shared" si="299"/>
        <v/>
      </c>
      <c r="AX453" s="56" t="str">
        <f t="shared" si="300"/>
        <v/>
      </c>
      <c r="AY453" s="61" t="str">
        <f t="shared" si="301"/>
        <v/>
      </c>
      <c r="AZ453" s="62" t="str">
        <f t="shared" si="302"/>
        <v/>
      </c>
      <c r="BA453" s="27" t="str">
        <f t="shared" si="303"/>
        <v/>
      </c>
      <c r="BB453" s="27" t="str">
        <f t="shared" si="304"/>
        <v/>
      </c>
      <c r="BC453" s="27" t="str">
        <f t="shared" si="305"/>
        <v/>
      </c>
      <c r="BD453" s="27" t="str">
        <f t="shared" si="306"/>
        <v/>
      </c>
      <c r="BE453" s="27" t="str">
        <f t="shared" si="307"/>
        <v/>
      </c>
      <c r="BF453" s="27" t="str">
        <f t="shared" si="308"/>
        <v/>
      </c>
      <c r="BG453" s="27" t="str">
        <f t="shared" si="309"/>
        <v/>
      </c>
      <c r="BH453" s="27" t="str">
        <f t="shared" si="310"/>
        <v/>
      </c>
      <c r="BI453" s="27" t="str">
        <f t="shared" si="311"/>
        <v/>
      </c>
      <c r="BJ453" s="27" t="str">
        <f t="shared" si="279"/>
        <v/>
      </c>
      <c r="BK453" s="79"/>
    </row>
    <row r="454" spans="1:63">
      <c r="A454" s="21"/>
      <c r="B454" s="18"/>
      <c r="C454" s="51"/>
      <c r="D454" s="51"/>
      <c r="E454" s="50"/>
      <c r="F454" s="51"/>
      <c r="G454" s="51"/>
      <c r="H454" s="4"/>
      <c r="I454" s="20"/>
      <c r="J454" s="18"/>
      <c r="K454" s="4"/>
      <c r="L454" s="51"/>
      <c r="M454" s="18"/>
      <c r="N454" s="51"/>
      <c r="O454" s="51"/>
      <c r="P454" s="51"/>
      <c r="Q454" s="51"/>
      <c r="R454" s="36"/>
      <c r="S454" s="79"/>
      <c r="T454" s="81" t="str">
        <f t="shared" si="280"/>
        <v/>
      </c>
      <c r="U454" s="79"/>
      <c r="V454" s="79"/>
      <c r="W454" s="91"/>
      <c r="X454" s="25">
        <f t="shared" si="281"/>
        <v>0</v>
      </c>
      <c r="Y454" s="25">
        <f t="shared" si="282"/>
        <v>0</v>
      </c>
      <c r="Z454" s="25" t="str">
        <f>IF(X454=1, "", IF(Y454&lt;SUM(Y455:$Y$500), "Empty Row", ""))</f>
        <v/>
      </c>
      <c r="AA454" s="25" t="str">
        <f t="shared" si="273"/>
        <v/>
      </c>
      <c r="AB454" s="25" t="str">
        <f t="shared" si="274"/>
        <v/>
      </c>
      <c r="AC454" s="38" t="str">
        <f t="shared" si="283"/>
        <v/>
      </c>
      <c r="AD454" s="38" t="str">
        <f t="shared" si="284"/>
        <v/>
      </c>
      <c r="AE454" s="38" t="str">
        <f t="shared" si="285"/>
        <v/>
      </c>
      <c r="AF454" s="38" t="str">
        <f t="shared" si="286"/>
        <v/>
      </c>
      <c r="AG454" s="38" t="str">
        <f t="shared" si="287"/>
        <v/>
      </c>
      <c r="AH454" s="26" t="str">
        <f t="shared" si="288"/>
        <v/>
      </c>
      <c r="AI454" s="25" t="str">
        <f t="shared" si="275"/>
        <v/>
      </c>
      <c r="AJ454" s="25" t="str">
        <f t="shared" si="276"/>
        <v/>
      </c>
      <c r="AK454" s="26" t="str">
        <f t="shared" si="289"/>
        <v/>
      </c>
      <c r="AL454" s="38" t="str">
        <f t="shared" si="290"/>
        <v/>
      </c>
      <c r="AM454" s="25" t="str">
        <f t="shared" si="277"/>
        <v/>
      </c>
      <c r="AN454" s="38" t="str">
        <f t="shared" si="291"/>
        <v/>
      </c>
      <c r="AO454" s="38" t="str">
        <f t="shared" si="292"/>
        <v/>
      </c>
      <c r="AP454" s="38" t="str">
        <f t="shared" si="293"/>
        <v/>
      </c>
      <c r="AQ454" s="38" t="str">
        <f t="shared" si="294"/>
        <v/>
      </c>
      <c r="AR454" s="25" t="str">
        <f t="shared" si="278"/>
        <v/>
      </c>
      <c r="AS454" s="25" t="str">
        <f t="shared" si="295"/>
        <v/>
      </c>
      <c r="AT454" s="25" t="str">
        <f t="shared" si="296"/>
        <v/>
      </c>
      <c r="AU454" s="25" t="str">
        <f t="shared" si="297"/>
        <v/>
      </c>
      <c r="AV454" s="60" t="str">
        <f t="shared" si="298"/>
        <v/>
      </c>
      <c r="AW454" s="61" t="str">
        <f t="shared" si="299"/>
        <v/>
      </c>
      <c r="AX454" s="56" t="str">
        <f t="shared" si="300"/>
        <v/>
      </c>
      <c r="AY454" s="61" t="str">
        <f t="shared" si="301"/>
        <v/>
      </c>
      <c r="AZ454" s="62" t="str">
        <f t="shared" si="302"/>
        <v/>
      </c>
      <c r="BA454" s="27" t="str">
        <f t="shared" si="303"/>
        <v/>
      </c>
      <c r="BB454" s="27" t="str">
        <f t="shared" si="304"/>
        <v/>
      </c>
      <c r="BC454" s="27" t="str">
        <f t="shared" si="305"/>
        <v/>
      </c>
      <c r="BD454" s="27" t="str">
        <f t="shared" si="306"/>
        <v/>
      </c>
      <c r="BE454" s="27" t="str">
        <f t="shared" si="307"/>
        <v/>
      </c>
      <c r="BF454" s="27" t="str">
        <f t="shared" si="308"/>
        <v/>
      </c>
      <c r="BG454" s="27" t="str">
        <f t="shared" si="309"/>
        <v/>
      </c>
      <c r="BH454" s="27" t="str">
        <f t="shared" si="310"/>
        <v/>
      </c>
      <c r="BI454" s="27" t="str">
        <f t="shared" si="311"/>
        <v/>
      </c>
      <c r="BJ454" s="27" t="str">
        <f t="shared" si="279"/>
        <v/>
      </c>
      <c r="BK454" s="79"/>
    </row>
    <row r="455" spans="1:63">
      <c r="A455" s="21"/>
      <c r="B455" s="18"/>
      <c r="C455" s="51"/>
      <c r="D455" s="51"/>
      <c r="E455" s="50"/>
      <c r="F455" s="51"/>
      <c r="G455" s="51"/>
      <c r="H455" s="4"/>
      <c r="I455" s="20"/>
      <c r="J455" s="18"/>
      <c r="K455" s="4"/>
      <c r="L455" s="51"/>
      <c r="M455" s="18"/>
      <c r="N455" s="51"/>
      <c r="O455" s="51"/>
      <c r="P455" s="51"/>
      <c r="Q455" s="51"/>
      <c r="R455" s="36"/>
      <c r="S455" s="79"/>
      <c r="T455" s="81" t="str">
        <f t="shared" si="280"/>
        <v/>
      </c>
      <c r="U455" s="79"/>
      <c r="V455" s="79"/>
      <c r="W455" s="91"/>
      <c r="X455" s="25">
        <f t="shared" si="281"/>
        <v>0</v>
      </c>
      <c r="Y455" s="25">
        <f t="shared" si="282"/>
        <v>0</v>
      </c>
      <c r="Z455" s="25" t="str">
        <f>IF(X455=1, "", IF(Y455&lt;SUM(Y456:$Y$500), "Empty Row", ""))</f>
        <v/>
      </c>
      <c r="AA455" s="25" t="str">
        <f t="shared" si="273"/>
        <v/>
      </c>
      <c r="AB455" s="25" t="str">
        <f t="shared" si="274"/>
        <v/>
      </c>
      <c r="AC455" s="38" t="str">
        <f t="shared" si="283"/>
        <v/>
      </c>
      <c r="AD455" s="38" t="str">
        <f t="shared" si="284"/>
        <v/>
      </c>
      <c r="AE455" s="38" t="str">
        <f t="shared" si="285"/>
        <v/>
      </c>
      <c r="AF455" s="38" t="str">
        <f t="shared" si="286"/>
        <v/>
      </c>
      <c r="AG455" s="38" t="str">
        <f t="shared" si="287"/>
        <v/>
      </c>
      <c r="AH455" s="26" t="str">
        <f t="shared" si="288"/>
        <v/>
      </c>
      <c r="AI455" s="25" t="str">
        <f t="shared" si="275"/>
        <v/>
      </c>
      <c r="AJ455" s="25" t="str">
        <f t="shared" si="276"/>
        <v/>
      </c>
      <c r="AK455" s="26" t="str">
        <f t="shared" si="289"/>
        <v/>
      </c>
      <c r="AL455" s="38" t="str">
        <f t="shared" si="290"/>
        <v/>
      </c>
      <c r="AM455" s="25" t="str">
        <f t="shared" si="277"/>
        <v/>
      </c>
      <c r="AN455" s="38" t="str">
        <f t="shared" si="291"/>
        <v/>
      </c>
      <c r="AO455" s="38" t="str">
        <f t="shared" si="292"/>
        <v/>
      </c>
      <c r="AP455" s="38" t="str">
        <f t="shared" si="293"/>
        <v/>
      </c>
      <c r="AQ455" s="38" t="str">
        <f t="shared" si="294"/>
        <v/>
      </c>
      <c r="AR455" s="25" t="str">
        <f t="shared" si="278"/>
        <v/>
      </c>
      <c r="AS455" s="25" t="str">
        <f t="shared" si="295"/>
        <v/>
      </c>
      <c r="AT455" s="25" t="str">
        <f t="shared" si="296"/>
        <v/>
      </c>
      <c r="AU455" s="25" t="str">
        <f t="shared" si="297"/>
        <v/>
      </c>
      <c r="AV455" s="60" t="str">
        <f t="shared" si="298"/>
        <v/>
      </c>
      <c r="AW455" s="61" t="str">
        <f t="shared" si="299"/>
        <v/>
      </c>
      <c r="AX455" s="56" t="str">
        <f t="shared" si="300"/>
        <v/>
      </c>
      <c r="AY455" s="61" t="str">
        <f t="shared" si="301"/>
        <v/>
      </c>
      <c r="AZ455" s="62" t="str">
        <f t="shared" si="302"/>
        <v/>
      </c>
      <c r="BA455" s="27" t="str">
        <f t="shared" si="303"/>
        <v/>
      </c>
      <c r="BB455" s="27" t="str">
        <f t="shared" si="304"/>
        <v/>
      </c>
      <c r="BC455" s="27" t="str">
        <f t="shared" si="305"/>
        <v/>
      </c>
      <c r="BD455" s="27" t="str">
        <f t="shared" si="306"/>
        <v/>
      </c>
      <c r="BE455" s="27" t="str">
        <f t="shared" si="307"/>
        <v/>
      </c>
      <c r="BF455" s="27" t="str">
        <f t="shared" si="308"/>
        <v/>
      </c>
      <c r="BG455" s="27" t="str">
        <f t="shared" si="309"/>
        <v/>
      </c>
      <c r="BH455" s="27" t="str">
        <f t="shared" si="310"/>
        <v/>
      </c>
      <c r="BI455" s="27" t="str">
        <f t="shared" si="311"/>
        <v/>
      </c>
      <c r="BJ455" s="27" t="str">
        <f t="shared" si="279"/>
        <v/>
      </c>
      <c r="BK455" s="79"/>
    </row>
    <row r="456" spans="1:63">
      <c r="A456" s="21"/>
      <c r="B456" s="18"/>
      <c r="C456" s="51"/>
      <c r="D456" s="51"/>
      <c r="E456" s="50"/>
      <c r="F456" s="51"/>
      <c r="G456" s="51"/>
      <c r="H456" s="4"/>
      <c r="I456" s="20"/>
      <c r="J456" s="18"/>
      <c r="K456" s="4"/>
      <c r="L456" s="51"/>
      <c r="M456" s="18"/>
      <c r="N456" s="51"/>
      <c r="O456" s="51"/>
      <c r="P456" s="51"/>
      <c r="Q456" s="51"/>
      <c r="R456" s="36"/>
      <c r="S456" s="79"/>
      <c r="T456" s="81" t="str">
        <f t="shared" si="280"/>
        <v/>
      </c>
      <c r="U456" s="79"/>
      <c r="V456" s="79"/>
      <c r="W456" s="91"/>
      <c r="X456" s="25">
        <f t="shared" si="281"/>
        <v>0</v>
      </c>
      <c r="Y456" s="25">
        <f t="shared" si="282"/>
        <v>0</v>
      </c>
      <c r="Z456" s="25" t="str">
        <f>IF(X456=1, "", IF(Y456&lt;SUM(Y457:$Y$500), "Empty Row", ""))</f>
        <v/>
      </c>
      <c r="AA456" s="25" t="str">
        <f t="shared" si="273"/>
        <v/>
      </c>
      <c r="AB456" s="25" t="str">
        <f t="shared" si="274"/>
        <v/>
      </c>
      <c r="AC456" s="38" t="str">
        <f t="shared" si="283"/>
        <v/>
      </c>
      <c r="AD456" s="38" t="str">
        <f t="shared" si="284"/>
        <v/>
      </c>
      <c r="AE456" s="38" t="str">
        <f t="shared" si="285"/>
        <v/>
      </c>
      <c r="AF456" s="38" t="str">
        <f t="shared" si="286"/>
        <v/>
      </c>
      <c r="AG456" s="38" t="str">
        <f t="shared" si="287"/>
        <v/>
      </c>
      <c r="AH456" s="26" t="str">
        <f t="shared" si="288"/>
        <v/>
      </c>
      <c r="AI456" s="25" t="str">
        <f t="shared" si="275"/>
        <v/>
      </c>
      <c r="AJ456" s="25" t="str">
        <f t="shared" si="276"/>
        <v/>
      </c>
      <c r="AK456" s="26" t="str">
        <f t="shared" si="289"/>
        <v/>
      </c>
      <c r="AL456" s="38" t="str">
        <f t="shared" si="290"/>
        <v/>
      </c>
      <c r="AM456" s="25" t="str">
        <f t="shared" si="277"/>
        <v/>
      </c>
      <c r="AN456" s="38" t="str">
        <f t="shared" si="291"/>
        <v/>
      </c>
      <c r="AO456" s="38" t="str">
        <f t="shared" si="292"/>
        <v/>
      </c>
      <c r="AP456" s="38" t="str">
        <f t="shared" si="293"/>
        <v/>
      </c>
      <c r="AQ456" s="38" t="str">
        <f t="shared" si="294"/>
        <v/>
      </c>
      <c r="AR456" s="25" t="str">
        <f t="shared" si="278"/>
        <v/>
      </c>
      <c r="AS456" s="25" t="str">
        <f t="shared" si="295"/>
        <v/>
      </c>
      <c r="AT456" s="25" t="str">
        <f t="shared" si="296"/>
        <v/>
      </c>
      <c r="AU456" s="25" t="str">
        <f t="shared" si="297"/>
        <v/>
      </c>
      <c r="AV456" s="60" t="str">
        <f t="shared" si="298"/>
        <v/>
      </c>
      <c r="AW456" s="61" t="str">
        <f t="shared" si="299"/>
        <v/>
      </c>
      <c r="AX456" s="56" t="str">
        <f t="shared" si="300"/>
        <v/>
      </c>
      <c r="AY456" s="61" t="str">
        <f t="shared" si="301"/>
        <v/>
      </c>
      <c r="AZ456" s="62" t="str">
        <f t="shared" si="302"/>
        <v/>
      </c>
      <c r="BA456" s="27" t="str">
        <f t="shared" si="303"/>
        <v/>
      </c>
      <c r="BB456" s="27" t="str">
        <f t="shared" si="304"/>
        <v/>
      </c>
      <c r="BC456" s="27" t="str">
        <f t="shared" si="305"/>
        <v/>
      </c>
      <c r="BD456" s="27" t="str">
        <f t="shared" si="306"/>
        <v/>
      </c>
      <c r="BE456" s="27" t="str">
        <f t="shared" si="307"/>
        <v/>
      </c>
      <c r="BF456" s="27" t="str">
        <f t="shared" si="308"/>
        <v/>
      </c>
      <c r="BG456" s="27" t="str">
        <f t="shared" si="309"/>
        <v/>
      </c>
      <c r="BH456" s="27" t="str">
        <f t="shared" si="310"/>
        <v/>
      </c>
      <c r="BI456" s="27" t="str">
        <f t="shared" si="311"/>
        <v/>
      </c>
      <c r="BJ456" s="27" t="str">
        <f t="shared" si="279"/>
        <v/>
      </c>
      <c r="BK456" s="79"/>
    </row>
    <row r="457" spans="1:63">
      <c r="A457" s="21"/>
      <c r="B457" s="18"/>
      <c r="C457" s="51"/>
      <c r="D457" s="51"/>
      <c r="E457" s="50"/>
      <c r="F457" s="51"/>
      <c r="G457" s="51"/>
      <c r="H457" s="4"/>
      <c r="I457" s="20"/>
      <c r="J457" s="18"/>
      <c r="K457" s="4"/>
      <c r="L457" s="51"/>
      <c r="M457" s="18"/>
      <c r="N457" s="51"/>
      <c r="O457" s="51"/>
      <c r="P457" s="51"/>
      <c r="Q457" s="51"/>
      <c r="R457" s="36"/>
      <c r="S457" s="79"/>
      <c r="T457" s="81" t="str">
        <f t="shared" si="280"/>
        <v/>
      </c>
      <c r="U457" s="79"/>
      <c r="V457" s="79"/>
      <c r="W457" s="91"/>
      <c r="X457" s="25">
        <f t="shared" si="281"/>
        <v>0</v>
      </c>
      <c r="Y457" s="25">
        <f t="shared" si="282"/>
        <v>0</v>
      </c>
      <c r="Z457" s="25" t="str">
        <f>IF(X457=1, "", IF(Y457&lt;SUM(Y458:$Y$500), "Empty Row", ""))</f>
        <v/>
      </c>
      <c r="AA457" s="25" t="str">
        <f t="shared" si="273"/>
        <v/>
      </c>
      <c r="AB457" s="25" t="str">
        <f t="shared" si="274"/>
        <v/>
      </c>
      <c r="AC457" s="38" t="str">
        <f t="shared" si="283"/>
        <v/>
      </c>
      <c r="AD457" s="38" t="str">
        <f t="shared" si="284"/>
        <v/>
      </c>
      <c r="AE457" s="38" t="str">
        <f t="shared" si="285"/>
        <v/>
      </c>
      <c r="AF457" s="38" t="str">
        <f t="shared" si="286"/>
        <v/>
      </c>
      <c r="AG457" s="38" t="str">
        <f t="shared" si="287"/>
        <v/>
      </c>
      <c r="AH457" s="26" t="str">
        <f t="shared" si="288"/>
        <v/>
      </c>
      <c r="AI457" s="25" t="str">
        <f t="shared" si="275"/>
        <v/>
      </c>
      <c r="AJ457" s="25" t="str">
        <f t="shared" si="276"/>
        <v/>
      </c>
      <c r="AK457" s="26" t="str">
        <f t="shared" si="289"/>
        <v/>
      </c>
      <c r="AL457" s="38" t="str">
        <f t="shared" si="290"/>
        <v/>
      </c>
      <c r="AM457" s="25" t="str">
        <f t="shared" si="277"/>
        <v/>
      </c>
      <c r="AN457" s="38" t="str">
        <f t="shared" si="291"/>
        <v/>
      </c>
      <c r="AO457" s="38" t="str">
        <f t="shared" si="292"/>
        <v/>
      </c>
      <c r="AP457" s="38" t="str">
        <f t="shared" si="293"/>
        <v/>
      </c>
      <c r="AQ457" s="38" t="str">
        <f t="shared" si="294"/>
        <v/>
      </c>
      <c r="AR457" s="25" t="str">
        <f t="shared" si="278"/>
        <v/>
      </c>
      <c r="AS457" s="25" t="str">
        <f t="shared" si="295"/>
        <v/>
      </c>
      <c r="AT457" s="25" t="str">
        <f t="shared" si="296"/>
        <v/>
      </c>
      <c r="AU457" s="25" t="str">
        <f t="shared" si="297"/>
        <v/>
      </c>
      <c r="AV457" s="60" t="str">
        <f t="shared" si="298"/>
        <v/>
      </c>
      <c r="AW457" s="61" t="str">
        <f t="shared" si="299"/>
        <v/>
      </c>
      <c r="AX457" s="56" t="str">
        <f t="shared" si="300"/>
        <v/>
      </c>
      <c r="AY457" s="61" t="str">
        <f t="shared" si="301"/>
        <v/>
      </c>
      <c r="AZ457" s="62" t="str">
        <f t="shared" si="302"/>
        <v/>
      </c>
      <c r="BA457" s="27" t="str">
        <f t="shared" si="303"/>
        <v/>
      </c>
      <c r="BB457" s="27" t="str">
        <f t="shared" si="304"/>
        <v/>
      </c>
      <c r="BC457" s="27" t="str">
        <f t="shared" si="305"/>
        <v/>
      </c>
      <c r="BD457" s="27" t="str">
        <f t="shared" si="306"/>
        <v/>
      </c>
      <c r="BE457" s="27" t="str">
        <f t="shared" si="307"/>
        <v/>
      </c>
      <c r="BF457" s="27" t="str">
        <f t="shared" si="308"/>
        <v/>
      </c>
      <c r="BG457" s="27" t="str">
        <f t="shared" si="309"/>
        <v/>
      </c>
      <c r="BH457" s="27" t="str">
        <f t="shared" si="310"/>
        <v/>
      </c>
      <c r="BI457" s="27" t="str">
        <f t="shared" si="311"/>
        <v/>
      </c>
      <c r="BJ457" s="27" t="str">
        <f t="shared" si="279"/>
        <v/>
      </c>
      <c r="BK457" s="79"/>
    </row>
    <row r="458" spans="1:63">
      <c r="A458" s="21"/>
      <c r="B458" s="18"/>
      <c r="C458" s="51"/>
      <c r="D458" s="51"/>
      <c r="E458" s="50"/>
      <c r="F458" s="51"/>
      <c r="G458" s="51"/>
      <c r="H458" s="4"/>
      <c r="I458" s="20"/>
      <c r="J458" s="18"/>
      <c r="K458" s="4"/>
      <c r="L458" s="51"/>
      <c r="M458" s="18"/>
      <c r="N458" s="51"/>
      <c r="O458" s="51"/>
      <c r="P458" s="51"/>
      <c r="Q458" s="51"/>
      <c r="R458" s="36"/>
      <c r="S458" s="79"/>
      <c r="T458" s="81" t="str">
        <f t="shared" si="280"/>
        <v/>
      </c>
      <c r="U458" s="79"/>
      <c r="V458" s="79"/>
      <c r="W458" s="91"/>
      <c r="X458" s="25">
        <f t="shared" si="281"/>
        <v>0</v>
      </c>
      <c r="Y458" s="25">
        <f t="shared" si="282"/>
        <v>0</v>
      </c>
      <c r="Z458" s="25" t="str">
        <f>IF(X458=1, "", IF(Y458&lt;SUM(Y459:$Y$500), "Empty Row", ""))</f>
        <v/>
      </c>
      <c r="AA458" s="25" t="str">
        <f t="shared" si="273"/>
        <v/>
      </c>
      <c r="AB458" s="25" t="str">
        <f t="shared" si="274"/>
        <v/>
      </c>
      <c r="AC458" s="38" t="str">
        <f t="shared" si="283"/>
        <v/>
      </c>
      <c r="AD458" s="38" t="str">
        <f t="shared" si="284"/>
        <v/>
      </c>
      <c r="AE458" s="38" t="str">
        <f t="shared" si="285"/>
        <v/>
      </c>
      <c r="AF458" s="38" t="str">
        <f t="shared" si="286"/>
        <v/>
      </c>
      <c r="AG458" s="38" t="str">
        <f t="shared" si="287"/>
        <v/>
      </c>
      <c r="AH458" s="26" t="str">
        <f t="shared" si="288"/>
        <v/>
      </c>
      <c r="AI458" s="25" t="str">
        <f t="shared" si="275"/>
        <v/>
      </c>
      <c r="AJ458" s="25" t="str">
        <f t="shared" si="276"/>
        <v/>
      </c>
      <c r="AK458" s="26" t="str">
        <f t="shared" si="289"/>
        <v/>
      </c>
      <c r="AL458" s="38" t="str">
        <f t="shared" si="290"/>
        <v/>
      </c>
      <c r="AM458" s="25" t="str">
        <f t="shared" si="277"/>
        <v/>
      </c>
      <c r="AN458" s="38" t="str">
        <f t="shared" si="291"/>
        <v/>
      </c>
      <c r="AO458" s="38" t="str">
        <f t="shared" si="292"/>
        <v/>
      </c>
      <c r="AP458" s="38" t="str">
        <f t="shared" si="293"/>
        <v/>
      </c>
      <c r="AQ458" s="38" t="str">
        <f t="shared" si="294"/>
        <v/>
      </c>
      <c r="AR458" s="25" t="str">
        <f t="shared" si="278"/>
        <v/>
      </c>
      <c r="AS458" s="25" t="str">
        <f t="shared" si="295"/>
        <v/>
      </c>
      <c r="AT458" s="25" t="str">
        <f t="shared" si="296"/>
        <v/>
      </c>
      <c r="AU458" s="25" t="str">
        <f t="shared" si="297"/>
        <v/>
      </c>
      <c r="AV458" s="60" t="str">
        <f t="shared" si="298"/>
        <v/>
      </c>
      <c r="AW458" s="61" t="str">
        <f t="shared" si="299"/>
        <v/>
      </c>
      <c r="AX458" s="56" t="str">
        <f t="shared" si="300"/>
        <v/>
      </c>
      <c r="AY458" s="61" t="str">
        <f t="shared" si="301"/>
        <v/>
      </c>
      <c r="AZ458" s="62" t="str">
        <f t="shared" si="302"/>
        <v/>
      </c>
      <c r="BA458" s="27" t="str">
        <f t="shared" si="303"/>
        <v/>
      </c>
      <c r="BB458" s="27" t="str">
        <f t="shared" si="304"/>
        <v/>
      </c>
      <c r="BC458" s="27" t="str">
        <f t="shared" si="305"/>
        <v/>
      </c>
      <c r="BD458" s="27" t="str">
        <f t="shared" si="306"/>
        <v/>
      </c>
      <c r="BE458" s="27" t="str">
        <f t="shared" si="307"/>
        <v/>
      </c>
      <c r="BF458" s="27" t="str">
        <f t="shared" si="308"/>
        <v/>
      </c>
      <c r="BG458" s="27" t="str">
        <f t="shared" si="309"/>
        <v/>
      </c>
      <c r="BH458" s="27" t="str">
        <f t="shared" si="310"/>
        <v/>
      </c>
      <c r="BI458" s="27" t="str">
        <f t="shared" si="311"/>
        <v/>
      </c>
      <c r="BJ458" s="27" t="str">
        <f t="shared" si="279"/>
        <v/>
      </c>
      <c r="BK458" s="79"/>
    </row>
    <row r="459" spans="1:63">
      <c r="A459" s="21"/>
      <c r="B459" s="18"/>
      <c r="C459" s="51"/>
      <c r="D459" s="51"/>
      <c r="E459" s="50"/>
      <c r="F459" s="51"/>
      <c r="G459" s="51"/>
      <c r="H459" s="4"/>
      <c r="I459" s="20"/>
      <c r="J459" s="18"/>
      <c r="K459" s="4"/>
      <c r="L459" s="51"/>
      <c r="M459" s="18"/>
      <c r="N459" s="51"/>
      <c r="O459" s="51"/>
      <c r="P459" s="51"/>
      <c r="Q459" s="51"/>
      <c r="R459" s="36"/>
      <c r="S459" s="79"/>
      <c r="T459" s="81" t="str">
        <f t="shared" si="280"/>
        <v/>
      </c>
      <c r="U459" s="79"/>
      <c r="V459" s="79"/>
      <c r="W459" s="91"/>
      <c r="X459" s="25">
        <f t="shared" si="281"/>
        <v>0</v>
      </c>
      <c r="Y459" s="25">
        <f t="shared" si="282"/>
        <v>0</v>
      </c>
      <c r="Z459" s="25" t="str">
        <f>IF(X459=1, "", IF(Y459&lt;SUM(Y460:$Y$500), "Empty Row", ""))</f>
        <v/>
      </c>
      <c r="AA459" s="25" t="str">
        <f t="shared" si="273"/>
        <v/>
      </c>
      <c r="AB459" s="25" t="str">
        <f t="shared" si="274"/>
        <v/>
      </c>
      <c r="AC459" s="38" t="str">
        <f t="shared" si="283"/>
        <v/>
      </c>
      <c r="AD459" s="38" t="str">
        <f t="shared" si="284"/>
        <v/>
      </c>
      <c r="AE459" s="38" t="str">
        <f t="shared" si="285"/>
        <v/>
      </c>
      <c r="AF459" s="38" t="str">
        <f t="shared" si="286"/>
        <v/>
      </c>
      <c r="AG459" s="38" t="str">
        <f t="shared" si="287"/>
        <v/>
      </c>
      <c r="AH459" s="26" t="str">
        <f t="shared" si="288"/>
        <v/>
      </c>
      <c r="AI459" s="25" t="str">
        <f t="shared" si="275"/>
        <v/>
      </c>
      <c r="AJ459" s="25" t="str">
        <f t="shared" si="276"/>
        <v/>
      </c>
      <c r="AK459" s="26" t="str">
        <f t="shared" si="289"/>
        <v/>
      </c>
      <c r="AL459" s="38" t="str">
        <f t="shared" si="290"/>
        <v/>
      </c>
      <c r="AM459" s="25" t="str">
        <f t="shared" si="277"/>
        <v/>
      </c>
      <c r="AN459" s="38" t="str">
        <f t="shared" si="291"/>
        <v/>
      </c>
      <c r="AO459" s="38" t="str">
        <f t="shared" si="292"/>
        <v/>
      </c>
      <c r="AP459" s="38" t="str">
        <f t="shared" si="293"/>
        <v/>
      </c>
      <c r="AQ459" s="38" t="str">
        <f t="shared" si="294"/>
        <v/>
      </c>
      <c r="AR459" s="25" t="str">
        <f t="shared" si="278"/>
        <v/>
      </c>
      <c r="AS459" s="25" t="str">
        <f t="shared" si="295"/>
        <v/>
      </c>
      <c r="AT459" s="25" t="str">
        <f t="shared" si="296"/>
        <v/>
      </c>
      <c r="AU459" s="25" t="str">
        <f t="shared" si="297"/>
        <v/>
      </c>
      <c r="AV459" s="60" t="str">
        <f t="shared" si="298"/>
        <v/>
      </c>
      <c r="AW459" s="61" t="str">
        <f t="shared" si="299"/>
        <v/>
      </c>
      <c r="AX459" s="56" t="str">
        <f t="shared" si="300"/>
        <v/>
      </c>
      <c r="AY459" s="61" t="str">
        <f t="shared" si="301"/>
        <v/>
      </c>
      <c r="AZ459" s="62" t="str">
        <f t="shared" si="302"/>
        <v/>
      </c>
      <c r="BA459" s="27" t="str">
        <f t="shared" si="303"/>
        <v/>
      </c>
      <c r="BB459" s="27" t="str">
        <f t="shared" si="304"/>
        <v/>
      </c>
      <c r="BC459" s="27" t="str">
        <f t="shared" si="305"/>
        <v/>
      </c>
      <c r="BD459" s="27" t="str">
        <f t="shared" si="306"/>
        <v/>
      </c>
      <c r="BE459" s="27" t="str">
        <f t="shared" si="307"/>
        <v/>
      </c>
      <c r="BF459" s="27" t="str">
        <f t="shared" si="308"/>
        <v/>
      </c>
      <c r="BG459" s="27" t="str">
        <f t="shared" si="309"/>
        <v/>
      </c>
      <c r="BH459" s="27" t="str">
        <f t="shared" si="310"/>
        <v/>
      </c>
      <c r="BI459" s="27" t="str">
        <f t="shared" si="311"/>
        <v/>
      </c>
      <c r="BJ459" s="27" t="str">
        <f t="shared" si="279"/>
        <v/>
      </c>
      <c r="BK459" s="79"/>
    </row>
    <row r="460" spans="1:63">
      <c r="A460" s="21"/>
      <c r="B460" s="18"/>
      <c r="C460" s="51"/>
      <c r="D460" s="51"/>
      <c r="E460" s="50"/>
      <c r="F460" s="51"/>
      <c r="G460" s="51"/>
      <c r="H460" s="4"/>
      <c r="I460" s="20"/>
      <c r="J460" s="18"/>
      <c r="K460" s="4"/>
      <c r="L460" s="51"/>
      <c r="M460" s="18"/>
      <c r="N460" s="51"/>
      <c r="O460" s="51"/>
      <c r="P460" s="51"/>
      <c r="Q460" s="51"/>
      <c r="R460" s="36"/>
      <c r="S460" s="79"/>
      <c r="T460" s="81" t="str">
        <f t="shared" si="280"/>
        <v/>
      </c>
      <c r="U460" s="79"/>
      <c r="V460" s="79"/>
      <c r="W460" s="91"/>
      <c r="X460" s="25">
        <f t="shared" si="281"/>
        <v>0</v>
      </c>
      <c r="Y460" s="25">
        <f t="shared" si="282"/>
        <v>0</v>
      </c>
      <c r="Z460" s="25" t="str">
        <f>IF(X460=1, "", IF(Y460&lt;SUM(Y461:$Y$500), "Empty Row", ""))</f>
        <v/>
      </c>
      <c r="AA460" s="25" t="str">
        <f t="shared" si="273"/>
        <v/>
      </c>
      <c r="AB460" s="25" t="str">
        <f t="shared" si="274"/>
        <v/>
      </c>
      <c r="AC460" s="38" t="str">
        <f t="shared" si="283"/>
        <v/>
      </c>
      <c r="AD460" s="38" t="str">
        <f t="shared" si="284"/>
        <v/>
      </c>
      <c r="AE460" s="38" t="str">
        <f t="shared" si="285"/>
        <v/>
      </c>
      <c r="AF460" s="38" t="str">
        <f t="shared" si="286"/>
        <v/>
      </c>
      <c r="AG460" s="38" t="str">
        <f t="shared" si="287"/>
        <v/>
      </c>
      <c r="AH460" s="26" t="str">
        <f t="shared" si="288"/>
        <v/>
      </c>
      <c r="AI460" s="25" t="str">
        <f t="shared" si="275"/>
        <v/>
      </c>
      <c r="AJ460" s="25" t="str">
        <f t="shared" si="276"/>
        <v/>
      </c>
      <c r="AK460" s="26" t="str">
        <f t="shared" si="289"/>
        <v/>
      </c>
      <c r="AL460" s="38" t="str">
        <f t="shared" si="290"/>
        <v/>
      </c>
      <c r="AM460" s="25" t="str">
        <f t="shared" si="277"/>
        <v/>
      </c>
      <c r="AN460" s="38" t="str">
        <f t="shared" si="291"/>
        <v/>
      </c>
      <c r="AO460" s="38" t="str">
        <f t="shared" si="292"/>
        <v/>
      </c>
      <c r="AP460" s="38" t="str">
        <f t="shared" si="293"/>
        <v/>
      </c>
      <c r="AQ460" s="38" t="str">
        <f t="shared" si="294"/>
        <v/>
      </c>
      <c r="AR460" s="25" t="str">
        <f t="shared" si="278"/>
        <v/>
      </c>
      <c r="AS460" s="25" t="str">
        <f t="shared" si="295"/>
        <v/>
      </c>
      <c r="AT460" s="25" t="str">
        <f t="shared" si="296"/>
        <v/>
      </c>
      <c r="AU460" s="25" t="str">
        <f t="shared" si="297"/>
        <v/>
      </c>
      <c r="AV460" s="60" t="str">
        <f t="shared" si="298"/>
        <v/>
      </c>
      <c r="AW460" s="61" t="str">
        <f t="shared" si="299"/>
        <v/>
      </c>
      <c r="AX460" s="56" t="str">
        <f t="shared" si="300"/>
        <v/>
      </c>
      <c r="AY460" s="61" t="str">
        <f t="shared" si="301"/>
        <v/>
      </c>
      <c r="AZ460" s="62" t="str">
        <f t="shared" si="302"/>
        <v/>
      </c>
      <c r="BA460" s="27" t="str">
        <f t="shared" si="303"/>
        <v/>
      </c>
      <c r="BB460" s="27" t="str">
        <f t="shared" si="304"/>
        <v/>
      </c>
      <c r="BC460" s="27" t="str">
        <f t="shared" si="305"/>
        <v/>
      </c>
      <c r="BD460" s="27" t="str">
        <f t="shared" si="306"/>
        <v/>
      </c>
      <c r="BE460" s="27" t="str">
        <f t="shared" si="307"/>
        <v/>
      </c>
      <c r="BF460" s="27" t="str">
        <f t="shared" si="308"/>
        <v/>
      </c>
      <c r="BG460" s="27" t="str">
        <f t="shared" si="309"/>
        <v/>
      </c>
      <c r="BH460" s="27" t="str">
        <f t="shared" si="310"/>
        <v/>
      </c>
      <c r="BI460" s="27" t="str">
        <f t="shared" si="311"/>
        <v/>
      </c>
      <c r="BJ460" s="27" t="str">
        <f t="shared" si="279"/>
        <v/>
      </c>
      <c r="BK460" s="79"/>
    </row>
    <row r="461" spans="1:63">
      <c r="A461" s="21"/>
      <c r="B461" s="18"/>
      <c r="C461" s="51"/>
      <c r="D461" s="51"/>
      <c r="E461" s="50"/>
      <c r="F461" s="51"/>
      <c r="G461" s="51"/>
      <c r="H461" s="4"/>
      <c r="I461" s="20"/>
      <c r="J461" s="18"/>
      <c r="K461" s="4"/>
      <c r="L461" s="51"/>
      <c r="M461" s="18"/>
      <c r="N461" s="51"/>
      <c r="O461" s="51"/>
      <c r="P461" s="51"/>
      <c r="Q461" s="51"/>
      <c r="R461" s="36"/>
      <c r="S461" s="79"/>
      <c r="T461" s="81" t="str">
        <f t="shared" si="280"/>
        <v/>
      </c>
      <c r="U461" s="79"/>
      <c r="V461" s="79"/>
      <c r="W461" s="91"/>
      <c r="X461" s="25">
        <f t="shared" si="281"/>
        <v>0</v>
      </c>
      <c r="Y461" s="25">
        <f t="shared" si="282"/>
        <v>0</v>
      </c>
      <c r="Z461" s="25" t="str">
        <f>IF(X461=1, "", IF(Y461&lt;SUM(Y462:$Y$500), "Empty Row", ""))</f>
        <v/>
      </c>
      <c r="AA461" s="25" t="str">
        <f t="shared" si="273"/>
        <v/>
      </c>
      <c r="AB461" s="25" t="str">
        <f t="shared" si="274"/>
        <v/>
      </c>
      <c r="AC461" s="38" t="str">
        <f t="shared" si="283"/>
        <v/>
      </c>
      <c r="AD461" s="38" t="str">
        <f t="shared" si="284"/>
        <v/>
      </c>
      <c r="AE461" s="38" t="str">
        <f t="shared" si="285"/>
        <v/>
      </c>
      <c r="AF461" s="38" t="str">
        <f t="shared" si="286"/>
        <v/>
      </c>
      <c r="AG461" s="38" t="str">
        <f t="shared" si="287"/>
        <v/>
      </c>
      <c r="AH461" s="26" t="str">
        <f t="shared" si="288"/>
        <v/>
      </c>
      <c r="AI461" s="25" t="str">
        <f t="shared" si="275"/>
        <v/>
      </c>
      <c r="AJ461" s="25" t="str">
        <f t="shared" si="276"/>
        <v/>
      </c>
      <c r="AK461" s="26" t="str">
        <f t="shared" si="289"/>
        <v/>
      </c>
      <c r="AL461" s="38" t="str">
        <f t="shared" si="290"/>
        <v/>
      </c>
      <c r="AM461" s="25" t="str">
        <f t="shared" si="277"/>
        <v/>
      </c>
      <c r="AN461" s="38" t="str">
        <f t="shared" si="291"/>
        <v/>
      </c>
      <c r="AO461" s="38" t="str">
        <f t="shared" si="292"/>
        <v/>
      </c>
      <c r="AP461" s="38" t="str">
        <f t="shared" si="293"/>
        <v/>
      </c>
      <c r="AQ461" s="38" t="str">
        <f t="shared" si="294"/>
        <v/>
      </c>
      <c r="AR461" s="25" t="str">
        <f t="shared" si="278"/>
        <v/>
      </c>
      <c r="AS461" s="25" t="str">
        <f t="shared" si="295"/>
        <v/>
      </c>
      <c r="AT461" s="25" t="str">
        <f t="shared" si="296"/>
        <v/>
      </c>
      <c r="AU461" s="25" t="str">
        <f t="shared" si="297"/>
        <v/>
      </c>
      <c r="AV461" s="60" t="str">
        <f t="shared" si="298"/>
        <v/>
      </c>
      <c r="AW461" s="61" t="str">
        <f t="shared" si="299"/>
        <v/>
      </c>
      <c r="AX461" s="56" t="str">
        <f t="shared" si="300"/>
        <v/>
      </c>
      <c r="AY461" s="61" t="str">
        <f t="shared" si="301"/>
        <v/>
      </c>
      <c r="AZ461" s="62" t="str">
        <f t="shared" si="302"/>
        <v/>
      </c>
      <c r="BA461" s="27" t="str">
        <f t="shared" si="303"/>
        <v/>
      </c>
      <c r="BB461" s="27" t="str">
        <f t="shared" si="304"/>
        <v/>
      </c>
      <c r="BC461" s="27" t="str">
        <f t="shared" si="305"/>
        <v/>
      </c>
      <c r="BD461" s="27" t="str">
        <f t="shared" si="306"/>
        <v/>
      </c>
      <c r="BE461" s="27" t="str">
        <f t="shared" si="307"/>
        <v/>
      </c>
      <c r="BF461" s="27" t="str">
        <f t="shared" si="308"/>
        <v/>
      </c>
      <c r="BG461" s="27" t="str">
        <f t="shared" si="309"/>
        <v/>
      </c>
      <c r="BH461" s="27" t="str">
        <f t="shared" si="310"/>
        <v/>
      </c>
      <c r="BI461" s="27" t="str">
        <f t="shared" si="311"/>
        <v/>
      </c>
      <c r="BJ461" s="27" t="str">
        <f t="shared" si="279"/>
        <v/>
      </c>
      <c r="BK461" s="79"/>
    </row>
    <row r="462" spans="1:63">
      <c r="A462" s="21"/>
      <c r="B462" s="18"/>
      <c r="C462" s="51"/>
      <c r="D462" s="51"/>
      <c r="E462" s="50"/>
      <c r="F462" s="51"/>
      <c r="G462" s="51"/>
      <c r="H462" s="4"/>
      <c r="I462" s="20"/>
      <c r="J462" s="18"/>
      <c r="K462" s="4"/>
      <c r="L462" s="51"/>
      <c r="M462" s="18"/>
      <c r="N462" s="51"/>
      <c r="O462" s="51"/>
      <c r="P462" s="51"/>
      <c r="Q462" s="51"/>
      <c r="R462" s="36"/>
      <c r="S462" s="79"/>
      <c r="T462" s="81" t="str">
        <f t="shared" si="280"/>
        <v/>
      </c>
      <c r="U462" s="79"/>
      <c r="V462" s="79"/>
      <c r="W462" s="91"/>
      <c r="X462" s="25">
        <f t="shared" si="281"/>
        <v>0</v>
      </c>
      <c r="Y462" s="25">
        <f t="shared" si="282"/>
        <v>0</v>
      </c>
      <c r="Z462" s="25" t="str">
        <f>IF(X462=1, "", IF(Y462&lt;SUM(Y463:$Y$500), "Empty Row", ""))</f>
        <v/>
      </c>
      <c r="AA462" s="25" t="str">
        <f t="shared" si="273"/>
        <v/>
      </c>
      <c r="AB462" s="25" t="str">
        <f t="shared" si="274"/>
        <v/>
      </c>
      <c r="AC462" s="38" t="str">
        <f t="shared" si="283"/>
        <v/>
      </c>
      <c r="AD462" s="38" t="str">
        <f t="shared" si="284"/>
        <v/>
      </c>
      <c r="AE462" s="38" t="str">
        <f t="shared" si="285"/>
        <v/>
      </c>
      <c r="AF462" s="38" t="str">
        <f t="shared" si="286"/>
        <v/>
      </c>
      <c r="AG462" s="38" t="str">
        <f t="shared" si="287"/>
        <v/>
      </c>
      <c r="AH462" s="26" t="str">
        <f t="shared" si="288"/>
        <v/>
      </c>
      <c r="AI462" s="25" t="str">
        <f t="shared" si="275"/>
        <v/>
      </c>
      <c r="AJ462" s="25" t="str">
        <f t="shared" si="276"/>
        <v/>
      </c>
      <c r="AK462" s="26" t="str">
        <f t="shared" si="289"/>
        <v/>
      </c>
      <c r="AL462" s="38" t="str">
        <f t="shared" si="290"/>
        <v/>
      </c>
      <c r="AM462" s="25" t="str">
        <f t="shared" si="277"/>
        <v/>
      </c>
      <c r="AN462" s="38" t="str">
        <f t="shared" si="291"/>
        <v/>
      </c>
      <c r="AO462" s="38" t="str">
        <f t="shared" si="292"/>
        <v/>
      </c>
      <c r="AP462" s="38" t="str">
        <f t="shared" si="293"/>
        <v/>
      </c>
      <c r="AQ462" s="38" t="str">
        <f t="shared" si="294"/>
        <v/>
      </c>
      <c r="AR462" s="25" t="str">
        <f t="shared" si="278"/>
        <v/>
      </c>
      <c r="AS462" s="25" t="str">
        <f t="shared" si="295"/>
        <v/>
      </c>
      <c r="AT462" s="25" t="str">
        <f t="shared" si="296"/>
        <v/>
      </c>
      <c r="AU462" s="25" t="str">
        <f t="shared" si="297"/>
        <v/>
      </c>
      <c r="AV462" s="60" t="str">
        <f t="shared" si="298"/>
        <v/>
      </c>
      <c r="AW462" s="61" t="str">
        <f t="shared" si="299"/>
        <v/>
      </c>
      <c r="AX462" s="56" t="str">
        <f t="shared" si="300"/>
        <v/>
      </c>
      <c r="AY462" s="61" t="str">
        <f t="shared" si="301"/>
        <v/>
      </c>
      <c r="AZ462" s="62" t="str">
        <f t="shared" si="302"/>
        <v/>
      </c>
      <c r="BA462" s="27" t="str">
        <f t="shared" si="303"/>
        <v/>
      </c>
      <c r="BB462" s="27" t="str">
        <f t="shared" si="304"/>
        <v/>
      </c>
      <c r="BC462" s="27" t="str">
        <f t="shared" si="305"/>
        <v/>
      </c>
      <c r="BD462" s="27" t="str">
        <f t="shared" si="306"/>
        <v/>
      </c>
      <c r="BE462" s="27" t="str">
        <f t="shared" si="307"/>
        <v/>
      </c>
      <c r="BF462" s="27" t="str">
        <f t="shared" si="308"/>
        <v/>
      </c>
      <c r="BG462" s="27" t="str">
        <f t="shared" si="309"/>
        <v/>
      </c>
      <c r="BH462" s="27" t="str">
        <f t="shared" si="310"/>
        <v/>
      </c>
      <c r="BI462" s="27" t="str">
        <f t="shared" si="311"/>
        <v/>
      </c>
      <c r="BJ462" s="27" t="str">
        <f t="shared" si="279"/>
        <v/>
      </c>
      <c r="BK462" s="79"/>
    </row>
    <row r="463" spans="1:63">
      <c r="A463" s="21"/>
      <c r="B463" s="18"/>
      <c r="C463" s="51"/>
      <c r="D463" s="51"/>
      <c r="E463" s="50"/>
      <c r="F463" s="51"/>
      <c r="G463" s="51"/>
      <c r="H463" s="4"/>
      <c r="I463" s="20"/>
      <c r="J463" s="18"/>
      <c r="K463" s="4"/>
      <c r="L463" s="51"/>
      <c r="M463" s="18"/>
      <c r="N463" s="51"/>
      <c r="O463" s="51"/>
      <c r="P463" s="51"/>
      <c r="Q463" s="51"/>
      <c r="R463" s="36"/>
      <c r="S463" s="79"/>
      <c r="T463" s="81" t="str">
        <f t="shared" si="280"/>
        <v/>
      </c>
      <c r="U463" s="79"/>
      <c r="V463" s="79"/>
      <c r="W463" s="91"/>
      <c r="X463" s="25">
        <f t="shared" si="281"/>
        <v>0</v>
      </c>
      <c r="Y463" s="25">
        <f t="shared" si="282"/>
        <v>0</v>
      </c>
      <c r="Z463" s="25" t="str">
        <f>IF(X463=1, "", IF(Y463&lt;SUM(Y464:$Y$500), "Empty Row", ""))</f>
        <v/>
      </c>
      <c r="AA463" s="25" t="str">
        <f t="shared" si="273"/>
        <v/>
      </c>
      <c r="AB463" s="25" t="str">
        <f t="shared" si="274"/>
        <v/>
      </c>
      <c r="AC463" s="38" t="str">
        <f t="shared" si="283"/>
        <v/>
      </c>
      <c r="AD463" s="38" t="str">
        <f t="shared" si="284"/>
        <v/>
      </c>
      <c r="AE463" s="38" t="str">
        <f t="shared" si="285"/>
        <v/>
      </c>
      <c r="AF463" s="38" t="str">
        <f t="shared" si="286"/>
        <v/>
      </c>
      <c r="AG463" s="38" t="str">
        <f t="shared" si="287"/>
        <v/>
      </c>
      <c r="AH463" s="26" t="str">
        <f t="shared" si="288"/>
        <v/>
      </c>
      <c r="AI463" s="25" t="str">
        <f t="shared" si="275"/>
        <v/>
      </c>
      <c r="AJ463" s="25" t="str">
        <f t="shared" si="276"/>
        <v/>
      </c>
      <c r="AK463" s="26" t="str">
        <f t="shared" si="289"/>
        <v/>
      </c>
      <c r="AL463" s="38" t="str">
        <f t="shared" si="290"/>
        <v/>
      </c>
      <c r="AM463" s="25" t="str">
        <f t="shared" si="277"/>
        <v/>
      </c>
      <c r="AN463" s="38" t="str">
        <f t="shared" si="291"/>
        <v/>
      </c>
      <c r="AO463" s="38" t="str">
        <f t="shared" si="292"/>
        <v/>
      </c>
      <c r="AP463" s="38" t="str">
        <f t="shared" si="293"/>
        <v/>
      </c>
      <c r="AQ463" s="38" t="str">
        <f t="shared" si="294"/>
        <v/>
      </c>
      <c r="AR463" s="25" t="str">
        <f t="shared" si="278"/>
        <v/>
      </c>
      <c r="AS463" s="25" t="str">
        <f t="shared" si="295"/>
        <v/>
      </c>
      <c r="AT463" s="25" t="str">
        <f t="shared" si="296"/>
        <v/>
      </c>
      <c r="AU463" s="25" t="str">
        <f t="shared" si="297"/>
        <v/>
      </c>
      <c r="AV463" s="60" t="str">
        <f t="shared" si="298"/>
        <v/>
      </c>
      <c r="AW463" s="61" t="str">
        <f t="shared" si="299"/>
        <v/>
      </c>
      <c r="AX463" s="56" t="str">
        <f t="shared" si="300"/>
        <v/>
      </c>
      <c r="AY463" s="61" t="str">
        <f t="shared" si="301"/>
        <v/>
      </c>
      <c r="AZ463" s="62" t="str">
        <f t="shared" si="302"/>
        <v/>
      </c>
      <c r="BA463" s="27" t="str">
        <f t="shared" si="303"/>
        <v/>
      </c>
      <c r="BB463" s="27" t="str">
        <f t="shared" si="304"/>
        <v/>
      </c>
      <c r="BC463" s="27" t="str">
        <f t="shared" si="305"/>
        <v/>
      </c>
      <c r="BD463" s="27" t="str">
        <f t="shared" si="306"/>
        <v/>
      </c>
      <c r="BE463" s="27" t="str">
        <f t="shared" si="307"/>
        <v/>
      </c>
      <c r="BF463" s="27" t="str">
        <f t="shared" si="308"/>
        <v/>
      </c>
      <c r="BG463" s="27" t="str">
        <f t="shared" si="309"/>
        <v/>
      </c>
      <c r="BH463" s="27" t="str">
        <f t="shared" si="310"/>
        <v/>
      </c>
      <c r="BI463" s="27" t="str">
        <f t="shared" si="311"/>
        <v/>
      </c>
      <c r="BJ463" s="27" t="str">
        <f t="shared" si="279"/>
        <v/>
      </c>
      <c r="BK463" s="79"/>
    </row>
    <row r="464" spans="1:63">
      <c r="A464" s="21"/>
      <c r="B464" s="18"/>
      <c r="C464" s="51"/>
      <c r="D464" s="51"/>
      <c r="E464" s="50"/>
      <c r="F464" s="51"/>
      <c r="G464" s="51"/>
      <c r="H464" s="4"/>
      <c r="I464" s="20"/>
      <c r="J464" s="18"/>
      <c r="K464" s="4"/>
      <c r="L464" s="51"/>
      <c r="M464" s="18"/>
      <c r="N464" s="51"/>
      <c r="O464" s="51"/>
      <c r="P464" s="51"/>
      <c r="Q464" s="51"/>
      <c r="R464" s="36"/>
      <c r="S464" s="79"/>
      <c r="T464" s="81" t="str">
        <f t="shared" si="280"/>
        <v/>
      </c>
      <c r="U464" s="79"/>
      <c r="V464" s="79"/>
      <c r="W464" s="91"/>
      <c r="X464" s="25">
        <f t="shared" si="281"/>
        <v>0</v>
      </c>
      <c r="Y464" s="25">
        <f t="shared" si="282"/>
        <v>0</v>
      </c>
      <c r="Z464" s="25" t="str">
        <f>IF(X464=1, "", IF(Y464&lt;SUM(Y465:$Y$500), "Empty Row", ""))</f>
        <v/>
      </c>
      <c r="AA464" s="25" t="str">
        <f t="shared" si="273"/>
        <v/>
      </c>
      <c r="AB464" s="25" t="str">
        <f t="shared" si="274"/>
        <v/>
      </c>
      <c r="AC464" s="38" t="str">
        <f t="shared" si="283"/>
        <v/>
      </c>
      <c r="AD464" s="38" t="str">
        <f t="shared" si="284"/>
        <v/>
      </c>
      <c r="AE464" s="38" t="str">
        <f t="shared" si="285"/>
        <v/>
      </c>
      <c r="AF464" s="38" t="str">
        <f t="shared" si="286"/>
        <v/>
      </c>
      <c r="AG464" s="38" t="str">
        <f t="shared" si="287"/>
        <v/>
      </c>
      <c r="AH464" s="26" t="str">
        <f t="shared" si="288"/>
        <v/>
      </c>
      <c r="AI464" s="25" t="str">
        <f t="shared" si="275"/>
        <v/>
      </c>
      <c r="AJ464" s="25" t="str">
        <f t="shared" si="276"/>
        <v/>
      </c>
      <c r="AK464" s="26" t="str">
        <f t="shared" si="289"/>
        <v/>
      </c>
      <c r="AL464" s="38" t="str">
        <f t="shared" si="290"/>
        <v/>
      </c>
      <c r="AM464" s="25" t="str">
        <f t="shared" si="277"/>
        <v/>
      </c>
      <c r="AN464" s="38" t="str">
        <f t="shared" si="291"/>
        <v/>
      </c>
      <c r="AO464" s="38" t="str">
        <f t="shared" si="292"/>
        <v/>
      </c>
      <c r="AP464" s="38" t="str">
        <f t="shared" si="293"/>
        <v/>
      </c>
      <c r="AQ464" s="38" t="str">
        <f t="shared" si="294"/>
        <v/>
      </c>
      <c r="AR464" s="25" t="str">
        <f t="shared" si="278"/>
        <v/>
      </c>
      <c r="AS464" s="25" t="str">
        <f t="shared" si="295"/>
        <v/>
      </c>
      <c r="AT464" s="25" t="str">
        <f t="shared" si="296"/>
        <v/>
      </c>
      <c r="AU464" s="25" t="str">
        <f t="shared" si="297"/>
        <v/>
      </c>
      <c r="AV464" s="60" t="str">
        <f t="shared" si="298"/>
        <v/>
      </c>
      <c r="AW464" s="61" t="str">
        <f t="shared" si="299"/>
        <v/>
      </c>
      <c r="AX464" s="56" t="str">
        <f t="shared" si="300"/>
        <v/>
      </c>
      <c r="AY464" s="61" t="str">
        <f t="shared" si="301"/>
        <v/>
      </c>
      <c r="AZ464" s="62" t="str">
        <f t="shared" si="302"/>
        <v/>
      </c>
      <c r="BA464" s="27" t="str">
        <f t="shared" si="303"/>
        <v/>
      </c>
      <c r="BB464" s="27" t="str">
        <f t="shared" si="304"/>
        <v/>
      </c>
      <c r="BC464" s="27" t="str">
        <f t="shared" si="305"/>
        <v/>
      </c>
      <c r="BD464" s="27" t="str">
        <f t="shared" si="306"/>
        <v/>
      </c>
      <c r="BE464" s="27" t="str">
        <f t="shared" si="307"/>
        <v/>
      </c>
      <c r="BF464" s="27" t="str">
        <f t="shared" si="308"/>
        <v/>
      </c>
      <c r="BG464" s="27" t="str">
        <f t="shared" si="309"/>
        <v/>
      </c>
      <c r="BH464" s="27" t="str">
        <f t="shared" si="310"/>
        <v/>
      </c>
      <c r="BI464" s="27" t="str">
        <f t="shared" si="311"/>
        <v/>
      </c>
      <c r="BJ464" s="27" t="str">
        <f t="shared" si="279"/>
        <v/>
      </c>
      <c r="BK464" s="79"/>
    </row>
    <row r="465" spans="1:63">
      <c r="A465" s="21"/>
      <c r="B465" s="18"/>
      <c r="C465" s="51"/>
      <c r="D465" s="51"/>
      <c r="E465" s="50"/>
      <c r="F465" s="51"/>
      <c r="G465" s="51"/>
      <c r="H465" s="4"/>
      <c r="I465" s="20"/>
      <c r="J465" s="18"/>
      <c r="K465" s="4"/>
      <c r="L465" s="51"/>
      <c r="M465" s="18"/>
      <c r="N465" s="51"/>
      <c r="O465" s="51"/>
      <c r="P465" s="51"/>
      <c r="Q465" s="51"/>
      <c r="R465" s="36"/>
      <c r="S465" s="79"/>
      <c r="T465" s="81" t="str">
        <f t="shared" si="280"/>
        <v/>
      </c>
      <c r="U465" s="79"/>
      <c r="V465" s="79"/>
      <c r="W465" s="91"/>
      <c r="X465" s="25">
        <f t="shared" si="281"/>
        <v>0</v>
      </c>
      <c r="Y465" s="25">
        <f t="shared" si="282"/>
        <v>0</v>
      </c>
      <c r="Z465" s="25" t="str">
        <f>IF(X465=1, "", IF(Y465&lt;SUM(Y466:$Y$500), "Empty Row", ""))</f>
        <v/>
      </c>
      <c r="AA465" s="25" t="str">
        <f t="shared" si="273"/>
        <v/>
      </c>
      <c r="AB465" s="25" t="str">
        <f t="shared" si="274"/>
        <v/>
      </c>
      <c r="AC465" s="38" t="str">
        <f t="shared" si="283"/>
        <v/>
      </c>
      <c r="AD465" s="38" t="str">
        <f t="shared" si="284"/>
        <v/>
      </c>
      <c r="AE465" s="38" t="str">
        <f t="shared" si="285"/>
        <v/>
      </c>
      <c r="AF465" s="38" t="str">
        <f t="shared" si="286"/>
        <v/>
      </c>
      <c r="AG465" s="38" t="str">
        <f t="shared" si="287"/>
        <v/>
      </c>
      <c r="AH465" s="26" t="str">
        <f t="shared" si="288"/>
        <v/>
      </c>
      <c r="AI465" s="25" t="str">
        <f t="shared" si="275"/>
        <v/>
      </c>
      <c r="AJ465" s="25" t="str">
        <f t="shared" si="276"/>
        <v/>
      </c>
      <c r="AK465" s="26" t="str">
        <f t="shared" si="289"/>
        <v/>
      </c>
      <c r="AL465" s="38" t="str">
        <f t="shared" si="290"/>
        <v/>
      </c>
      <c r="AM465" s="25" t="str">
        <f t="shared" si="277"/>
        <v/>
      </c>
      <c r="AN465" s="38" t="str">
        <f t="shared" si="291"/>
        <v/>
      </c>
      <c r="AO465" s="38" t="str">
        <f t="shared" si="292"/>
        <v/>
      </c>
      <c r="AP465" s="38" t="str">
        <f t="shared" si="293"/>
        <v/>
      </c>
      <c r="AQ465" s="38" t="str">
        <f t="shared" si="294"/>
        <v/>
      </c>
      <c r="AR465" s="25" t="str">
        <f t="shared" si="278"/>
        <v/>
      </c>
      <c r="AS465" s="25" t="str">
        <f t="shared" si="295"/>
        <v/>
      </c>
      <c r="AT465" s="25" t="str">
        <f t="shared" si="296"/>
        <v/>
      </c>
      <c r="AU465" s="25" t="str">
        <f t="shared" si="297"/>
        <v/>
      </c>
      <c r="AV465" s="60" t="str">
        <f t="shared" si="298"/>
        <v/>
      </c>
      <c r="AW465" s="61" t="str">
        <f t="shared" si="299"/>
        <v/>
      </c>
      <c r="AX465" s="56" t="str">
        <f t="shared" si="300"/>
        <v/>
      </c>
      <c r="AY465" s="61" t="str">
        <f t="shared" si="301"/>
        <v/>
      </c>
      <c r="AZ465" s="62" t="str">
        <f t="shared" si="302"/>
        <v/>
      </c>
      <c r="BA465" s="27" t="str">
        <f t="shared" si="303"/>
        <v/>
      </c>
      <c r="BB465" s="27" t="str">
        <f t="shared" si="304"/>
        <v/>
      </c>
      <c r="BC465" s="27" t="str">
        <f t="shared" si="305"/>
        <v/>
      </c>
      <c r="BD465" s="27" t="str">
        <f t="shared" si="306"/>
        <v/>
      </c>
      <c r="BE465" s="27" t="str">
        <f t="shared" si="307"/>
        <v/>
      </c>
      <c r="BF465" s="27" t="str">
        <f t="shared" si="308"/>
        <v/>
      </c>
      <c r="BG465" s="27" t="str">
        <f t="shared" si="309"/>
        <v/>
      </c>
      <c r="BH465" s="27" t="str">
        <f t="shared" si="310"/>
        <v/>
      </c>
      <c r="BI465" s="27" t="str">
        <f t="shared" si="311"/>
        <v/>
      </c>
      <c r="BJ465" s="27" t="str">
        <f t="shared" si="279"/>
        <v/>
      </c>
      <c r="BK465" s="79"/>
    </row>
    <row r="466" spans="1:63">
      <c r="A466" s="21"/>
      <c r="B466" s="18"/>
      <c r="C466" s="51"/>
      <c r="D466" s="51"/>
      <c r="E466" s="50"/>
      <c r="F466" s="51"/>
      <c r="G466" s="51"/>
      <c r="H466" s="4"/>
      <c r="I466" s="20"/>
      <c r="J466" s="18"/>
      <c r="K466" s="4"/>
      <c r="L466" s="51"/>
      <c r="M466" s="18"/>
      <c r="N466" s="51"/>
      <c r="O466" s="51"/>
      <c r="P466" s="51"/>
      <c r="Q466" s="51"/>
      <c r="R466" s="36"/>
      <c r="S466" s="79"/>
      <c r="T466" s="81" t="str">
        <f t="shared" si="280"/>
        <v/>
      </c>
      <c r="U466" s="79"/>
      <c r="V466" s="79"/>
      <c r="W466" s="91"/>
      <c r="X466" s="25">
        <f t="shared" si="281"/>
        <v>0</v>
      </c>
      <c r="Y466" s="25">
        <f t="shared" si="282"/>
        <v>0</v>
      </c>
      <c r="Z466" s="25" t="str">
        <f>IF(X466=1, "", IF(Y466&lt;SUM(Y467:$Y$500), "Empty Row", ""))</f>
        <v/>
      </c>
      <c r="AA466" s="25" t="str">
        <f t="shared" si="273"/>
        <v/>
      </c>
      <c r="AB466" s="25" t="str">
        <f t="shared" si="274"/>
        <v/>
      </c>
      <c r="AC466" s="38" t="str">
        <f t="shared" si="283"/>
        <v/>
      </c>
      <c r="AD466" s="38" t="str">
        <f t="shared" si="284"/>
        <v/>
      </c>
      <c r="AE466" s="38" t="str">
        <f t="shared" si="285"/>
        <v/>
      </c>
      <c r="AF466" s="38" t="str">
        <f t="shared" si="286"/>
        <v/>
      </c>
      <c r="AG466" s="38" t="str">
        <f t="shared" si="287"/>
        <v/>
      </c>
      <c r="AH466" s="26" t="str">
        <f t="shared" si="288"/>
        <v/>
      </c>
      <c r="AI466" s="25" t="str">
        <f t="shared" si="275"/>
        <v/>
      </c>
      <c r="AJ466" s="25" t="str">
        <f t="shared" si="276"/>
        <v/>
      </c>
      <c r="AK466" s="26" t="str">
        <f t="shared" si="289"/>
        <v/>
      </c>
      <c r="AL466" s="38" t="str">
        <f t="shared" si="290"/>
        <v/>
      </c>
      <c r="AM466" s="25" t="str">
        <f t="shared" si="277"/>
        <v/>
      </c>
      <c r="AN466" s="38" t="str">
        <f t="shared" si="291"/>
        <v/>
      </c>
      <c r="AO466" s="38" t="str">
        <f t="shared" si="292"/>
        <v/>
      </c>
      <c r="AP466" s="38" t="str">
        <f t="shared" si="293"/>
        <v/>
      </c>
      <c r="AQ466" s="38" t="str">
        <f t="shared" si="294"/>
        <v/>
      </c>
      <c r="AR466" s="25" t="str">
        <f t="shared" si="278"/>
        <v/>
      </c>
      <c r="AS466" s="25" t="str">
        <f t="shared" si="295"/>
        <v/>
      </c>
      <c r="AT466" s="25" t="str">
        <f t="shared" si="296"/>
        <v/>
      </c>
      <c r="AU466" s="25" t="str">
        <f t="shared" si="297"/>
        <v/>
      </c>
      <c r="AV466" s="60" t="str">
        <f t="shared" si="298"/>
        <v/>
      </c>
      <c r="AW466" s="61" t="str">
        <f t="shared" si="299"/>
        <v/>
      </c>
      <c r="AX466" s="56" t="str">
        <f t="shared" si="300"/>
        <v/>
      </c>
      <c r="AY466" s="61" t="str">
        <f t="shared" si="301"/>
        <v/>
      </c>
      <c r="AZ466" s="62" t="str">
        <f t="shared" si="302"/>
        <v/>
      </c>
      <c r="BA466" s="27" t="str">
        <f t="shared" si="303"/>
        <v/>
      </c>
      <c r="BB466" s="27" t="str">
        <f t="shared" si="304"/>
        <v/>
      </c>
      <c r="BC466" s="27" t="str">
        <f t="shared" si="305"/>
        <v/>
      </c>
      <c r="BD466" s="27" t="str">
        <f t="shared" si="306"/>
        <v/>
      </c>
      <c r="BE466" s="27" t="str">
        <f t="shared" si="307"/>
        <v/>
      </c>
      <c r="BF466" s="27" t="str">
        <f t="shared" si="308"/>
        <v/>
      </c>
      <c r="BG466" s="27" t="str">
        <f t="shared" si="309"/>
        <v/>
      </c>
      <c r="BH466" s="27" t="str">
        <f t="shared" si="310"/>
        <v/>
      </c>
      <c r="BI466" s="27" t="str">
        <f t="shared" si="311"/>
        <v/>
      </c>
      <c r="BJ466" s="27" t="str">
        <f t="shared" si="279"/>
        <v/>
      </c>
      <c r="BK466" s="79"/>
    </row>
    <row r="467" spans="1:63">
      <c r="A467" s="21"/>
      <c r="B467" s="18"/>
      <c r="C467" s="51"/>
      <c r="D467" s="51"/>
      <c r="E467" s="50"/>
      <c r="F467" s="51"/>
      <c r="G467" s="51"/>
      <c r="H467" s="4"/>
      <c r="I467" s="20"/>
      <c r="J467" s="18"/>
      <c r="K467" s="4"/>
      <c r="L467" s="51"/>
      <c r="M467" s="18"/>
      <c r="N467" s="51"/>
      <c r="O467" s="51"/>
      <c r="P467" s="51"/>
      <c r="Q467" s="51"/>
      <c r="R467" s="36"/>
      <c r="S467" s="79"/>
      <c r="T467" s="81" t="str">
        <f t="shared" si="280"/>
        <v/>
      </c>
      <c r="U467" s="79"/>
      <c r="V467" s="79"/>
      <c r="W467" s="91"/>
      <c r="X467" s="25">
        <f t="shared" si="281"/>
        <v>0</v>
      </c>
      <c r="Y467" s="25">
        <f t="shared" si="282"/>
        <v>0</v>
      </c>
      <c r="Z467" s="25" t="str">
        <f>IF(X467=1, "", IF(Y467&lt;SUM(Y468:$Y$500), "Empty Row", ""))</f>
        <v/>
      </c>
      <c r="AA467" s="25" t="str">
        <f t="shared" si="273"/>
        <v/>
      </c>
      <c r="AB467" s="25" t="str">
        <f t="shared" si="274"/>
        <v/>
      </c>
      <c r="AC467" s="38" t="str">
        <f t="shared" si="283"/>
        <v/>
      </c>
      <c r="AD467" s="38" t="str">
        <f t="shared" si="284"/>
        <v/>
      </c>
      <c r="AE467" s="38" t="str">
        <f t="shared" si="285"/>
        <v/>
      </c>
      <c r="AF467" s="38" t="str">
        <f t="shared" si="286"/>
        <v/>
      </c>
      <c r="AG467" s="38" t="str">
        <f t="shared" si="287"/>
        <v/>
      </c>
      <c r="AH467" s="26" t="str">
        <f t="shared" si="288"/>
        <v/>
      </c>
      <c r="AI467" s="25" t="str">
        <f t="shared" si="275"/>
        <v/>
      </c>
      <c r="AJ467" s="25" t="str">
        <f t="shared" si="276"/>
        <v/>
      </c>
      <c r="AK467" s="26" t="str">
        <f t="shared" si="289"/>
        <v/>
      </c>
      <c r="AL467" s="38" t="str">
        <f t="shared" si="290"/>
        <v/>
      </c>
      <c r="AM467" s="25" t="str">
        <f t="shared" si="277"/>
        <v/>
      </c>
      <c r="AN467" s="38" t="str">
        <f t="shared" si="291"/>
        <v/>
      </c>
      <c r="AO467" s="38" t="str">
        <f t="shared" si="292"/>
        <v/>
      </c>
      <c r="AP467" s="38" t="str">
        <f t="shared" si="293"/>
        <v/>
      </c>
      <c r="AQ467" s="38" t="str">
        <f t="shared" si="294"/>
        <v/>
      </c>
      <c r="AR467" s="25" t="str">
        <f t="shared" si="278"/>
        <v/>
      </c>
      <c r="AS467" s="25" t="str">
        <f t="shared" si="295"/>
        <v/>
      </c>
      <c r="AT467" s="25" t="str">
        <f t="shared" si="296"/>
        <v/>
      </c>
      <c r="AU467" s="25" t="str">
        <f t="shared" si="297"/>
        <v/>
      </c>
      <c r="AV467" s="60" t="str">
        <f t="shared" si="298"/>
        <v/>
      </c>
      <c r="AW467" s="61" t="str">
        <f t="shared" si="299"/>
        <v/>
      </c>
      <c r="AX467" s="56" t="str">
        <f t="shared" si="300"/>
        <v/>
      </c>
      <c r="AY467" s="61" t="str">
        <f t="shared" si="301"/>
        <v/>
      </c>
      <c r="AZ467" s="62" t="str">
        <f t="shared" si="302"/>
        <v/>
      </c>
      <c r="BA467" s="27" t="str">
        <f t="shared" si="303"/>
        <v/>
      </c>
      <c r="BB467" s="27" t="str">
        <f t="shared" si="304"/>
        <v/>
      </c>
      <c r="BC467" s="27" t="str">
        <f t="shared" si="305"/>
        <v/>
      </c>
      <c r="BD467" s="27" t="str">
        <f t="shared" si="306"/>
        <v/>
      </c>
      <c r="BE467" s="27" t="str">
        <f t="shared" si="307"/>
        <v/>
      </c>
      <c r="BF467" s="27" t="str">
        <f t="shared" si="308"/>
        <v/>
      </c>
      <c r="BG467" s="27" t="str">
        <f t="shared" si="309"/>
        <v/>
      </c>
      <c r="BH467" s="27" t="str">
        <f t="shared" si="310"/>
        <v/>
      </c>
      <c r="BI467" s="27" t="str">
        <f t="shared" si="311"/>
        <v/>
      </c>
      <c r="BJ467" s="27" t="str">
        <f t="shared" si="279"/>
        <v/>
      </c>
      <c r="BK467" s="79"/>
    </row>
    <row r="468" spans="1:63">
      <c r="A468" s="21"/>
      <c r="B468" s="18"/>
      <c r="C468" s="51"/>
      <c r="D468" s="51"/>
      <c r="E468" s="50"/>
      <c r="F468" s="51"/>
      <c r="G468" s="51"/>
      <c r="H468" s="4"/>
      <c r="I468" s="20"/>
      <c r="J468" s="18"/>
      <c r="K468" s="4"/>
      <c r="L468" s="51"/>
      <c r="M468" s="18"/>
      <c r="N468" s="51"/>
      <c r="O468" s="51"/>
      <c r="P468" s="51"/>
      <c r="Q468" s="51"/>
      <c r="R468" s="36"/>
      <c r="S468" s="79"/>
      <c r="T468" s="81" t="str">
        <f t="shared" si="280"/>
        <v/>
      </c>
      <c r="U468" s="79"/>
      <c r="V468" s="79"/>
      <c r="W468" s="91"/>
      <c r="X468" s="25">
        <f t="shared" si="281"/>
        <v>0</v>
      </c>
      <c r="Y468" s="25">
        <f t="shared" si="282"/>
        <v>0</v>
      </c>
      <c r="Z468" s="25" t="str">
        <f>IF(X468=1, "", IF(Y468&lt;SUM(Y469:$Y$500), "Empty Row", ""))</f>
        <v/>
      </c>
      <c r="AA468" s="25" t="str">
        <f t="shared" si="273"/>
        <v/>
      </c>
      <c r="AB468" s="25" t="str">
        <f t="shared" si="274"/>
        <v/>
      </c>
      <c r="AC468" s="38" t="str">
        <f t="shared" si="283"/>
        <v/>
      </c>
      <c r="AD468" s="38" t="str">
        <f t="shared" si="284"/>
        <v/>
      </c>
      <c r="AE468" s="38" t="str">
        <f t="shared" si="285"/>
        <v/>
      </c>
      <c r="AF468" s="38" t="str">
        <f t="shared" si="286"/>
        <v/>
      </c>
      <c r="AG468" s="38" t="str">
        <f t="shared" si="287"/>
        <v/>
      </c>
      <c r="AH468" s="26" t="str">
        <f t="shared" si="288"/>
        <v/>
      </c>
      <c r="AI468" s="25" t="str">
        <f t="shared" si="275"/>
        <v/>
      </c>
      <c r="AJ468" s="25" t="str">
        <f t="shared" si="276"/>
        <v/>
      </c>
      <c r="AK468" s="26" t="str">
        <f t="shared" si="289"/>
        <v/>
      </c>
      <c r="AL468" s="38" t="str">
        <f t="shared" si="290"/>
        <v/>
      </c>
      <c r="AM468" s="25" t="str">
        <f t="shared" si="277"/>
        <v/>
      </c>
      <c r="AN468" s="38" t="str">
        <f t="shared" si="291"/>
        <v/>
      </c>
      <c r="AO468" s="38" t="str">
        <f t="shared" si="292"/>
        <v/>
      </c>
      <c r="AP468" s="38" t="str">
        <f t="shared" si="293"/>
        <v/>
      </c>
      <c r="AQ468" s="38" t="str">
        <f t="shared" si="294"/>
        <v/>
      </c>
      <c r="AR468" s="25" t="str">
        <f t="shared" si="278"/>
        <v/>
      </c>
      <c r="AS468" s="25" t="str">
        <f t="shared" si="295"/>
        <v/>
      </c>
      <c r="AT468" s="25" t="str">
        <f t="shared" si="296"/>
        <v/>
      </c>
      <c r="AU468" s="25" t="str">
        <f t="shared" si="297"/>
        <v/>
      </c>
      <c r="AV468" s="60" t="str">
        <f t="shared" si="298"/>
        <v/>
      </c>
      <c r="AW468" s="61" t="str">
        <f t="shared" si="299"/>
        <v/>
      </c>
      <c r="AX468" s="56" t="str">
        <f t="shared" si="300"/>
        <v/>
      </c>
      <c r="AY468" s="61" t="str">
        <f t="shared" si="301"/>
        <v/>
      </c>
      <c r="AZ468" s="62" t="str">
        <f t="shared" si="302"/>
        <v/>
      </c>
      <c r="BA468" s="27" t="str">
        <f t="shared" si="303"/>
        <v/>
      </c>
      <c r="BB468" s="27" t="str">
        <f t="shared" si="304"/>
        <v/>
      </c>
      <c r="BC468" s="27" t="str">
        <f t="shared" si="305"/>
        <v/>
      </c>
      <c r="BD468" s="27" t="str">
        <f t="shared" si="306"/>
        <v/>
      </c>
      <c r="BE468" s="27" t="str">
        <f t="shared" si="307"/>
        <v/>
      </c>
      <c r="BF468" s="27" t="str">
        <f t="shared" si="308"/>
        <v/>
      </c>
      <c r="BG468" s="27" t="str">
        <f t="shared" si="309"/>
        <v/>
      </c>
      <c r="BH468" s="27" t="str">
        <f t="shared" si="310"/>
        <v/>
      </c>
      <c r="BI468" s="27" t="str">
        <f t="shared" si="311"/>
        <v/>
      </c>
      <c r="BJ468" s="27" t="str">
        <f t="shared" si="279"/>
        <v/>
      </c>
      <c r="BK468" s="79"/>
    </row>
    <row r="469" spans="1:63">
      <c r="A469" s="21"/>
      <c r="B469" s="18"/>
      <c r="C469" s="51"/>
      <c r="D469" s="51"/>
      <c r="E469" s="50"/>
      <c r="F469" s="51"/>
      <c r="G469" s="51"/>
      <c r="H469" s="4"/>
      <c r="I469" s="20"/>
      <c r="J469" s="18"/>
      <c r="K469" s="4"/>
      <c r="L469" s="51"/>
      <c r="M469" s="18"/>
      <c r="N469" s="51"/>
      <c r="O469" s="51"/>
      <c r="P469" s="51"/>
      <c r="Q469" s="51"/>
      <c r="R469" s="36"/>
      <c r="S469" s="79"/>
      <c r="T469" s="81" t="str">
        <f t="shared" si="280"/>
        <v/>
      </c>
      <c r="U469" s="79"/>
      <c r="V469" s="79"/>
      <c r="W469" s="91"/>
      <c r="X469" s="25">
        <f t="shared" si="281"/>
        <v>0</v>
      </c>
      <c r="Y469" s="25">
        <f t="shared" si="282"/>
        <v>0</v>
      </c>
      <c r="Z469" s="25" t="str">
        <f>IF(X469=1, "", IF(Y469&lt;SUM(Y470:$Y$500), "Empty Row", ""))</f>
        <v/>
      </c>
      <c r="AA469" s="25" t="str">
        <f t="shared" si="273"/>
        <v/>
      </c>
      <c r="AB469" s="25" t="str">
        <f t="shared" si="274"/>
        <v/>
      </c>
      <c r="AC469" s="38" t="str">
        <f t="shared" si="283"/>
        <v/>
      </c>
      <c r="AD469" s="38" t="str">
        <f t="shared" si="284"/>
        <v/>
      </c>
      <c r="AE469" s="38" t="str">
        <f t="shared" si="285"/>
        <v/>
      </c>
      <c r="AF469" s="38" t="str">
        <f t="shared" si="286"/>
        <v/>
      </c>
      <c r="AG469" s="38" t="str">
        <f t="shared" si="287"/>
        <v/>
      </c>
      <c r="AH469" s="26" t="str">
        <f t="shared" si="288"/>
        <v/>
      </c>
      <c r="AI469" s="25" t="str">
        <f t="shared" si="275"/>
        <v/>
      </c>
      <c r="AJ469" s="25" t="str">
        <f t="shared" si="276"/>
        <v/>
      </c>
      <c r="AK469" s="26" t="str">
        <f t="shared" si="289"/>
        <v/>
      </c>
      <c r="AL469" s="38" t="str">
        <f t="shared" si="290"/>
        <v/>
      </c>
      <c r="AM469" s="25" t="str">
        <f t="shared" si="277"/>
        <v/>
      </c>
      <c r="AN469" s="38" t="str">
        <f t="shared" si="291"/>
        <v/>
      </c>
      <c r="AO469" s="38" t="str">
        <f t="shared" si="292"/>
        <v/>
      </c>
      <c r="AP469" s="38" t="str">
        <f t="shared" si="293"/>
        <v/>
      </c>
      <c r="AQ469" s="38" t="str">
        <f t="shared" si="294"/>
        <v/>
      </c>
      <c r="AR469" s="25" t="str">
        <f t="shared" si="278"/>
        <v/>
      </c>
      <c r="AS469" s="25" t="str">
        <f t="shared" si="295"/>
        <v/>
      </c>
      <c r="AT469" s="25" t="str">
        <f t="shared" si="296"/>
        <v/>
      </c>
      <c r="AU469" s="25" t="str">
        <f t="shared" si="297"/>
        <v/>
      </c>
      <c r="AV469" s="60" t="str">
        <f t="shared" si="298"/>
        <v/>
      </c>
      <c r="AW469" s="61" t="str">
        <f t="shared" si="299"/>
        <v/>
      </c>
      <c r="AX469" s="56" t="str">
        <f t="shared" si="300"/>
        <v/>
      </c>
      <c r="AY469" s="61" t="str">
        <f t="shared" si="301"/>
        <v/>
      </c>
      <c r="AZ469" s="62" t="str">
        <f t="shared" si="302"/>
        <v/>
      </c>
      <c r="BA469" s="27" t="str">
        <f t="shared" si="303"/>
        <v/>
      </c>
      <c r="BB469" s="27" t="str">
        <f t="shared" si="304"/>
        <v/>
      </c>
      <c r="BC469" s="27" t="str">
        <f t="shared" si="305"/>
        <v/>
      </c>
      <c r="BD469" s="27" t="str">
        <f t="shared" si="306"/>
        <v/>
      </c>
      <c r="BE469" s="27" t="str">
        <f t="shared" si="307"/>
        <v/>
      </c>
      <c r="BF469" s="27" t="str">
        <f t="shared" si="308"/>
        <v/>
      </c>
      <c r="BG469" s="27" t="str">
        <f t="shared" si="309"/>
        <v/>
      </c>
      <c r="BH469" s="27" t="str">
        <f t="shared" si="310"/>
        <v/>
      </c>
      <c r="BI469" s="27" t="str">
        <f t="shared" si="311"/>
        <v/>
      </c>
      <c r="BJ469" s="27" t="str">
        <f t="shared" si="279"/>
        <v/>
      </c>
      <c r="BK469" s="79"/>
    </row>
    <row r="470" spans="1:63">
      <c r="A470" s="21"/>
      <c r="B470" s="18"/>
      <c r="C470" s="51"/>
      <c r="D470" s="51"/>
      <c r="E470" s="50"/>
      <c r="F470" s="51"/>
      <c r="G470" s="51"/>
      <c r="H470" s="4"/>
      <c r="I470" s="20"/>
      <c r="J470" s="18"/>
      <c r="K470" s="4"/>
      <c r="L470" s="51"/>
      <c r="M470" s="18"/>
      <c r="N470" s="51"/>
      <c r="O470" s="51"/>
      <c r="P470" s="51"/>
      <c r="Q470" s="51"/>
      <c r="R470" s="36"/>
      <c r="S470" s="79"/>
      <c r="T470" s="81" t="str">
        <f t="shared" si="280"/>
        <v/>
      </c>
      <c r="U470" s="79"/>
      <c r="V470" s="79"/>
      <c r="W470" s="91"/>
      <c r="X470" s="25">
        <f t="shared" si="281"/>
        <v>0</v>
      </c>
      <c r="Y470" s="25">
        <f t="shared" si="282"/>
        <v>0</v>
      </c>
      <c r="Z470" s="25" t="str">
        <f>IF(X470=1, "", IF(Y470&lt;SUM(Y471:$Y$500), "Empty Row", ""))</f>
        <v/>
      </c>
      <c r="AA470" s="25" t="str">
        <f t="shared" si="273"/>
        <v/>
      </c>
      <c r="AB470" s="25" t="str">
        <f t="shared" si="274"/>
        <v/>
      </c>
      <c r="AC470" s="38" t="str">
        <f t="shared" si="283"/>
        <v/>
      </c>
      <c r="AD470" s="38" t="str">
        <f t="shared" si="284"/>
        <v/>
      </c>
      <c r="AE470" s="38" t="str">
        <f t="shared" si="285"/>
        <v/>
      </c>
      <c r="AF470" s="38" t="str">
        <f t="shared" si="286"/>
        <v/>
      </c>
      <c r="AG470" s="38" t="str">
        <f t="shared" si="287"/>
        <v/>
      </c>
      <c r="AH470" s="26" t="str">
        <f t="shared" si="288"/>
        <v/>
      </c>
      <c r="AI470" s="25" t="str">
        <f t="shared" si="275"/>
        <v/>
      </c>
      <c r="AJ470" s="25" t="str">
        <f t="shared" si="276"/>
        <v/>
      </c>
      <c r="AK470" s="26" t="str">
        <f t="shared" si="289"/>
        <v/>
      </c>
      <c r="AL470" s="38" t="str">
        <f t="shared" si="290"/>
        <v/>
      </c>
      <c r="AM470" s="25" t="str">
        <f t="shared" si="277"/>
        <v/>
      </c>
      <c r="AN470" s="38" t="str">
        <f t="shared" si="291"/>
        <v/>
      </c>
      <c r="AO470" s="38" t="str">
        <f t="shared" si="292"/>
        <v/>
      </c>
      <c r="AP470" s="38" t="str">
        <f t="shared" si="293"/>
        <v/>
      </c>
      <c r="AQ470" s="38" t="str">
        <f t="shared" si="294"/>
        <v/>
      </c>
      <c r="AR470" s="25" t="str">
        <f t="shared" si="278"/>
        <v/>
      </c>
      <c r="AS470" s="25" t="str">
        <f t="shared" si="295"/>
        <v/>
      </c>
      <c r="AT470" s="25" t="str">
        <f t="shared" si="296"/>
        <v/>
      </c>
      <c r="AU470" s="25" t="str">
        <f t="shared" si="297"/>
        <v/>
      </c>
      <c r="AV470" s="60" t="str">
        <f t="shared" si="298"/>
        <v/>
      </c>
      <c r="AW470" s="61" t="str">
        <f t="shared" si="299"/>
        <v/>
      </c>
      <c r="AX470" s="56" t="str">
        <f t="shared" si="300"/>
        <v/>
      </c>
      <c r="AY470" s="61" t="str">
        <f t="shared" si="301"/>
        <v/>
      </c>
      <c r="AZ470" s="62" t="str">
        <f t="shared" si="302"/>
        <v/>
      </c>
      <c r="BA470" s="27" t="str">
        <f t="shared" si="303"/>
        <v/>
      </c>
      <c r="BB470" s="27" t="str">
        <f t="shared" si="304"/>
        <v/>
      </c>
      <c r="BC470" s="27" t="str">
        <f t="shared" si="305"/>
        <v/>
      </c>
      <c r="BD470" s="27" t="str">
        <f t="shared" si="306"/>
        <v/>
      </c>
      <c r="BE470" s="27" t="str">
        <f t="shared" si="307"/>
        <v/>
      </c>
      <c r="BF470" s="27" t="str">
        <f t="shared" si="308"/>
        <v/>
      </c>
      <c r="BG470" s="27" t="str">
        <f t="shared" si="309"/>
        <v/>
      </c>
      <c r="BH470" s="27" t="str">
        <f t="shared" si="310"/>
        <v/>
      </c>
      <c r="BI470" s="27" t="str">
        <f t="shared" si="311"/>
        <v/>
      </c>
      <c r="BJ470" s="27" t="str">
        <f t="shared" si="279"/>
        <v/>
      </c>
      <c r="BK470" s="79"/>
    </row>
    <row r="471" spans="1:63">
      <c r="A471" s="21"/>
      <c r="B471" s="18"/>
      <c r="C471" s="51"/>
      <c r="D471" s="51"/>
      <c r="E471" s="50"/>
      <c r="F471" s="51"/>
      <c r="G471" s="51"/>
      <c r="H471" s="4"/>
      <c r="I471" s="20"/>
      <c r="J471" s="18"/>
      <c r="K471" s="4"/>
      <c r="L471" s="51"/>
      <c r="M471" s="18"/>
      <c r="N471" s="51"/>
      <c r="O471" s="51"/>
      <c r="P471" s="51"/>
      <c r="Q471" s="51"/>
      <c r="R471" s="36"/>
      <c r="S471" s="79"/>
      <c r="T471" s="81" t="str">
        <f t="shared" si="280"/>
        <v/>
      </c>
      <c r="U471" s="79"/>
      <c r="V471" s="79"/>
      <c r="W471" s="91"/>
      <c r="X471" s="25">
        <f t="shared" si="281"/>
        <v>0</v>
      </c>
      <c r="Y471" s="25">
        <f t="shared" si="282"/>
        <v>0</v>
      </c>
      <c r="Z471" s="25" t="str">
        <f>IF(X471=1, "", IF(Y471&lt;SUM(Y472:$Y$500), "Empty Row", ""))</f>
        <v/>
      </c>
      <c r="AA471" s="25" t="str">
        <f t="shared" si="273"/>
        <v/>
      </c>
      <c r="AB471" s="25" t="str">
        <f t="shared" si="274"/>
        <v/>
      </c>
      <c r="AC471" s="38" t="str">
        <f t="shared" si="283"/>
        <v/>
      </c>
      <c r="AD471" s="38" t="str">
        <f t="shared" si="284"/>
        <v/>
      </c>
      <c r="AE471" s="38" t="str">
        <f t="shared" si="285"/>
        <v/>
      </c>
      <c r="AF471" s="38" t="str">
        <f t="shared" si="286"/>
        <v/>
      </c>
      <c r="AG471" s="38" t="str">
        <f t="shared" si="287"/>
        <v/>
      </c>
      <c r="AH471" s="26" t="str">
        <f t="shared" si="288"/>
        <v/>
      </c>
      <c r="AI471" s="25" t="str">
        <f t="shared" si="275"/>
        <v/>
      </c>
      <c r="AJ471" s="25" t="str">
        <f t="shared" si="276"/>
        <v/>
      </c>
      <c r="AK471" s="26" t="str">
        <f t="shared" si="289"/>
        <v/>
      </c>
      <c r="AL471" s="38" t="str">
        <f t="shared" si="290"/>
        <v/>
      </c>
      <c r="AM471" s="25" t="str">
        <f t="shared" si="277"/>
        <v/>
      </c>
      <c r="AN471" s="38" t="str">
        <f t="shared" si="291"/>
        <v/>
      </c>
      <c r="AO471" s="38" t="str">
        <f t="shared" si="292"/>
        <v/>
      </c>
      <c r="AP471" s="38" t="str">
        <f t="shared" si="293"/>
        <v/>
      </c>
      <c r="AQ471" s="38" t="str">
        <f t="shared" si="294"/>
        <v/>
      </c>
      <c r="AR471" s="25" t="str">
        <f t="shared" si="278"/>
        <v/>
      </c>
      <c r="AS471" s="25" t="str">
        <f t="shared" si="295"/>
        <v/>
      </c>
      <c r="AT471" s="25" t="str">
        <f t="shared" si="296"/>
        <v/>
      </c>
      <c r="AU471" s="25" t="str">
        <f t="shared" si="297"/>
        <v/>
      </c>
      <c r="AV471" s="60" t="str">
        <f t="shared" si="298"/>
        <v/>
      </c>
      <c r="AW471" s="61" t="str">
        <f t="shared" si="299"/>
        <v/>
      </c>
      <c r="AX471" s="56" t="str">
        <f t="shared" si="300"/>
        <v/>
      </c>
      <c r="AY471" s="61" t="str">
        <f t="shared" si="301"/>
        <v/>
      </c>
      <c r="AZ471" s="62" t="str">
        <f t="shared" si="302"/>
        <v/>
      </c>
      <c r="BA471" s="27" t="str">
        <f t="shared" si="303"/>
        <v/>
      </c>
      <c r="BB471" s="27" t="str">
        <f t="shared" si="304"/>
        <v/>
      </c>
      <c r="BC471" s="27" t="str">
        <f t="shared" si="305"/>
        <v/>
      </c>
      <c r="BD471" s="27" t="str">
        <f t="shared" si="306"/>
        <v/>
      </c>
      <c r="BE471" s="27" t="str">
        <f t="shared" si="307"/>
        <v/>
      </c>
      <c r="BF471" s="27" t="str">
        <f t="shared" si="308"/>
        <v/>
      </c>
      <c r="BG471" s="27" t="str">
        <f t="shared" si="309"/>
        <v/>
      </c>
      <c r="BH471" s="27" t="str">
        <f t="shared" si="310"/>
        <v/>
      </c>
      <c r="BI471" s="27" t="str">
        <f t="shared" si="311"/>
        <v/>
      </c>
      <c r="BJ471" s="27" t="str">
        <f t="shared" si="279"/>
        <v/>
      </c>
      <c r="BK471" s="79"/>
    </row>
    <row r="472" spans="1:63">
      <c r="A472" s="21"/>
      <c r="B472" s="18"/>
      <c r="C472" s="51"/>
      <c r="D472" s="51"/>
      <c r="E472" s="50"/>
      <c r="F472" s="51"/>
      <c r="G472" s="51"/>
      <c r="H472" s="4"/>
      <c r="I472" s="20"/>
      <c r="J472" s="18"/>
      <c r="K472" s="4"/>
      <c r="L472" s="51"/>
      <c r="M472" s="18"/>
      <c r="N472" s="51"/>
      <c r="O472" s="51"/>
      <c r="P472" s="51"/>
      <c r="Q472" s="51"/>
      <c r="R472" s="36"/>
      <c r="S472" s="79"/>
      <c r="T472" s="81" t="str">
        <f t="shared" si="280"/>
        <v/>
      </c>
      <c r="U472" s="79"/>
      <c r="V472" s="79"/>
      <c r="W472" s="91"/>
      <c r="X472" s="25">
        <f t="shared" si="281"/>
        <v>0</v>
      </c>
      <c r="Y472" s="25">
        <f t="shared" si="282"/>
        <v>0</v>
      </c>
      <c r="Z472" s="25" t="str">
        <f>IF(X472=1, "", IF(Y472&lt;SUM(Y473:$Y$500), "Empty Row", ""))</f>
        <v/>
      </c>
      <c r="AA472" s="25" t="str">
        <f t="shared" si="273"/>
        <v/>
      </c>
      <c r="AB472" s="25" t="str">
        <f t="shared" si="274"/>
        <v/>
      </c>
      <c r="AC472" s="38" t="str">
        <f t="shared" si="283"/>
        <v/>
      </c>
      <c r="AD472" s="38" t="str">
        <f t="shared" si="284"/>
        <v/>
      </c>
      <c r="AE472" s="38" t="str">
        <f t="shared" si="285"/>
        <v/>
      </c>
      <c r="AF472" s="38" t="str">
        <f t="shared" si="286"/>
        <v/>
      </c>
      <c r="AG472" s="38" t="str">
        <f t="shared" si="287"/>
        <v/>
      </c>
      <c r="AH472" s="26" t="str">
        <f t="shared" si="288"/>
        <v/>
      </c>
      <c r="AI472" s="25" t="str">
        <f t="shared" si="275"/>
        <v/>
      </c>
      <c r="AJ472" s="25" t="str">
        <f t="shared" si="276"/>
        <v/>
      </c>
      <c r="AK472" s="26" t="str">
        <f t="shared" si="289"/>
        <v/>
      </c>
      <c r="AL472" s="38" t="str">
        <f t="shared" si="290"/>
        <v/>
      </c>
      <c r="AM472" s="25" t="str">
        <f t="shared" si="277"/>
        <v/>
      </c>
      <c r="AN472" s="38" t="str">
        <f t="shared" si="291"/>
        <v/>
      </c>
      <c r="AO472" s="38" t="str">
        <f t="shared" si="292"/>
        <v/>
      </c>
      <c r="AP472" s="38" t="str">
        <f t="shared" si="293"/>
        <v/>
      </c>
      <c r="AQ472" s="38" t="str">
        <f t="shared" si="294"/>
        <v/>
      </c>
      <c r="AR472" s="25" t="str">
        <f t="shared" si="278"/>
        <v/>
      </c>
      <c r="AS472" s="25" t="str">
        <f t="shared" si="295"/>
        <v/>
      </c>
      <c r="AT472" s="25" t="str">
        <f t="shared" si="296"/>
        <v/>
      </c>
      <c r="AU472" s="25" t="str">
        <f t="shared" si="297"/>
        <v/>
      </c>
      <c r="AV472" s="60" t="str">
        <f t="shared" si="298"/>
        <v/>
      </c>
      <c r="AW472" s="61" t="str">
        <f t="shared" si="299"/>
        <v/>
      </c>
      <c r="AX472" s="56" t="str">
        <f t="shared" si="300"/>
        <v/>
      </c>
      <c r="AY472" s="61" t="str">
        <f t="shared" si="301"/>
        <v/>
      </c>
      <c r="AZ472" s="62" t="str">
        <f t="shared" si="302"/>
        <v/>
      </c>
      <c r="BA472" s="27" t="str">
        <f t="shared" si="303"/>
        <v/>
      </c>
      <c r="BB472" s="27" t="str">
        <f t="shared" si="304"/>
        <v/>
      </c>
      <c r="BC472" s="27" t="str">
        <f t="shared" si="305"/>
        <v/>
      </c>
      <c r="BD472" s="27" t="str">
        <f t="shared" si="306"/>
        <v/>
      </c>
      <c r="BE472" s="27" t="str">
        <f t="shared" si="307"/>
        <v/>
      </c>
      <c r="BF472" s="27" t="str">
        <f t="shared" si="308"/>
        <v/>
      </c>
      <c r="BG472" s="27" t="str">
        <f t="shared" si="309"/>
        <v/>
      </c>
      <c r="BH472" s="27" t="str">
        <f t="shared" si="310"/>
        <v/>
      </c>
      <c r="BI472" s="27" t="str">
        <f t="shared" si="311"/>
        <v/>
      </c>
      <c r="BJ472" s="27" t="str">
        <f t="shared" si="279"/>
        <v/>
      </c>
      <c r="BK472" s="79"/>
    </row>
    <row r="473" spans="1:63">
      <c r="A473" s="21"/>
      <c r="B473" s="18"/>
      <c r="C473" s="51"/>
      <c r="D473" s="51"/>
      <c r="E473" s="50"/>
      <c r="F473" s="51"/>
      <c r="G473" s="51"/>
      <c r="H473" s="4"/>
      <c r="I473" s="20"/>
      <c r="J473" s="18"/>
      <c r="K473" s="4"/>
      <c r="L473" s="51"/>
      <c r="M473" s="18"/>
      <c r="N473" s="51"/>
      <c r="O473" s="51"/>
      <c r="P473" s="51"/>
      <c r="Q473" s="51"/>
      <c r="R473" s="36"/>
      <c r="S473" s="79"/>
      <c r="T473" s="81" t="str">
        <f t="shared" si="280"/>
        <v/>
      </c>
      <c r="U473" s="79"/>
      <c r="V473" s="79"/>
      <c r="W473" s="91"/>
      <c r="X473" s="25">
        <f t="shared" si="281"/>
        <v>0</v>
      </c>
      <c r="Y473" s="25">
        <f t="shared" si="282"/>
        <v>0</v>
      </c>
      <c r="Z473" s="25" t="str">
        <f>IF(X473=1, "", IF(Y473&lt;SUM(Y474:$Y$500), "Empty Row", ""))</f>
        <v/>
      </c>
      <c r="AA473" s="25" t="str">
        <f t="shared" si="273"/>
        <v/>
      </c>
      <c r="AB473" s="25" t="str">
        <f t="shared" si="274"/>
        <v/>
      </c>
      <c r="AC473" s="38" t="str">
        <f t="shared" si="283"/>
        <v/>
      </c>
      <c r="AD473" s="38" t="str">
        <f t="shared" si="284"/>
        <v/>
      </c>
      <c r="AE473" s="38" t="str">
        <f t="shared" si="285"/>
        <v/>
      </c>
      <c r="AF473" s="38" t="str">
        <f t="shared" si="286"/>
        <v/>
      </c>
      <c r="AG473" s="38" t="str">
        <f t="shared" si="287"/>
        <v/>
      </c>
      <c r="AH473" s="26" t="str">
        <f t="shared" si="288"/>
        <v/>
      </c>
      <c r="AI473" s="25" t="str">
        <f t="shared" si="275"/>
        <v/>
      </c>
      <c r="AJ473" s="25" t="str">
        <f t="shared" si="276"/>
        <v/>
      </c>
      <c r="AK473" s="26" t="str">
        <f t="shared" si="289"/>
        <v/>
      </c>
      <c r="AL473" s="38" t="str">
        <f t="shared" si="290"/>
        <v/>
      </c>
      <c r="AM473" s="25" t="str">
        <f t="shared" si="277"/>
        <v/>
      </c>
      <c r="AN473" s="38" t="str">
        <f t="shared" si="291"/>
        <v/>
      </c>
      <c r="AO473" s="38" t="str">
        <f t="shared" si="292"/>
        <v/>
      </c>
      <c r="AP473" s="38" t="str">
        <f t="shared" si="293"/>
        <v/>
      </c>
      <c r="AQ473" s="38" t="str">
        <f t="shared" si="294"/>
        <v/>
      </c>
      <c r="AR473" s="25" t="str">
        <f t="shared" si="278"/>
        <v/>
      </c>
      <c r="AS473" s="25" t="str">
        <f t="shared" si="295"/>
        <v/>
      </c>
      <c r="AT473" s="25" t="str">
        <f t="shared" si="296"/>
        <v/>
      </c>
      <c r="AU473" s="25" t="str">
        <f t="shared" si="297"/>
        <v/>
      </c>
      <c r="AV473" s="60" t="str">
        <f t="shared" si="298"/>
        <v/>
      </c>
      <c r="AW473" s="61" t="str">
        <f t="shared" si="299"/>
        <v/>
      </c>
      <c r="AX473" s="56" t="str">
        <f t="shared" si="300"/>
        <v/>
      </c>
      <c r="AY473" s="61" t="str">
        <f t="shared" si="301"/>
        <v/>
      </c>
      <c r="AZ473" s="62" t="str">
        <f t="shared" si="302"/>
        <v/>
      </c>
      <c r="BA473" s="27" t="str">
        <f t="shared" si="303"/>
        <v/>
      </c>
      <c r="BB473" s="27" t="str">
        <f t="shared" si="304"/>
        <v/>
      </c>
      <c r="BC473" s="27" t="str">
        <f t="shared" si="305"/>
        <v/>
      </c>
      <c r="BD473" s="27" t="str">
        <f t="shared" si="306"/>
        <v/>
      </c>
      <c r="BE473" s="27" t="str">
        <f t="shared" si="307"/>
        <v/>
      </c>
      <c r="BF473" s="27" t="str">
        <f t="shared" si="308"/>
        <v/>
      </c>
      <c r="BG473" s="27" t="str">
        <f t="shared" si="309"/>
        <v/>
      </c>
      <c r="BH473" s="27" t="str">
        <f t="shared" si="310"/>
        <v/>
      </c>
      <c r="BI473" s="27" t="str">
        <f t="shared" si="311"/>
        <v/>
      </c>
      <c r="BJ473" s="27" t="str">
        <f t="shared" si="279"/>
        <v/>
      </c>
      <c r="BK473" s="79"/>
    </row>
    <row r="474" spans="1:63">
      <c r="A474" s="21"/>
      <c r="B474" s="18"/>
      <c r="C474" s="51"/>
      <c r="D474" s="51"/>
      <c r="E474" s="50"/>
      <c r="F474" s="51"/>
      <c r="G474" s="51"/>
      <c r="H474" s="4"/>
      <c r="I474" s="20"/>
      <c r="J474" s="18"/>
      <c r="K474" s="4"/>
      <c r="L474" s="51"/>
      <c r="M474" s="18"/>
      <c r="N474" s="51"/>
      <c r="O474" s="51"/>
      <c r="P474" s="51"/>
      <c r="Q474" s="51"/>
      <c r="R474" s="36"/>
      <c r="S474" s="79"/>
      <c r="T474" s="81" t="str">
        <f t="shared" si="280"/>
        <v/>
      </c>
      <c r="U474" s="79"/>
      <c r="V474" s="79"/>
      <c r="W474" s="91"/>
      <c r="X474" s="25">
        <f t="shared" si="281"/>
        <v>0</v>
      </c>
      <c r="Y474" s="25">
        <f t="shared" si="282"/>
        <v>0</v>
      </c>
      <c r="Z474" s="25" t="str">
        <f>IF(X474=1, "", IF(Y474&lt;SUM(Y475:$Y$500), "Empty Row", ""))</f>
        <v/>
      </c>
      <c r="AA474" s="25" t="str">
        <f t="shared" si="273"/>
        <v/>
      </c>
      <c r="AB474" s="25" t="str">
        <f t="shared" si="274"/>
        <v/>
      </c>
      <c r="AC474" s="38" t="str">
        <f t="shared" si="283"/>
        <v/>
      </c>
      <c r="AD474" s="38" t="str">
        <f t="shared" si="284"/>
        <v/>
      </c>
      <c r="AE474" s="38" t="str">
        <f t="shared" si="285"/>
        <v/>
      </c>
      <c r="AF474" s="38" t="str">
        <f t="shared" si="286"/>
        <v/>
      </c>
      <c r="AG474" s="38" t="str">
        <f t="shared" si="287"/>
        <v/>
      </c>
      <c r="AH474" s="26" t="str">
        <f t="shared" si="288"/>
        <v/>
      </c>
      <c r="AI474" s="25" t="str">
        <f t="shared" si="275"/>
        <v/>
      </c>
      <c r="AJ474" s="25" t="str">
        <f t="shared" si="276"/>
        <v/>
      </c>
      <c r="AK474" s="26" t="str">
        <f t="shared" si="289"/>
        <v/>
      </c>
      <c r="AL474" s="38" t="str">
        <f t="shared" si="290"/>
        <v/>
      </c>
      <c r="AM474" s="25" t="str">
        <f t="shared" si="277"/>
        <v/>
      </c>
      <c r="AN474" s="38" t="str">
        <f t="shared" si="291"/>
        <v/>
      </c>
      <c r="AO474" s="38" t="str">
        <f t="shared" si="292"/>
        <v/>
      </c>
      <c r="AP474" s="38" t="str">
        <f t="shared" si="293"/>
        <v/>
      </c>
      <c r="AQ474" s="38" t="str">
        <f t="shared" si="294"/>
        <v/>
      </c>
      <c r="AR474" s="25" t="str">
        <f t="shared" si="278"/>
        <v/>
      </c>
      <c r="AS474" s="25" t="str">
        <f t="shared" si="295"/>
        <v/>
      </c>
      <c r="AT474" s="25" t="str">
        <f t="shared" si="296"/>
        <v/>
      </c>
      <c r="AU474" s="25" t="str">
        <f t="shared" si="297"/>
        <v/>
      </c>
      <c r="AV474" s="60" t="str">
        <f t="shared" si="298"/>
        <v/>
      </c>
      <c r="AW474" s="61" t="str">
        <f t="shared" si="299"/>
        <v/>
      </c>
      <c r="AX474" s="56" t="str">
        <f t="shared" si="300"/>
        <v/>
      </c>
      <c r="AY474" s="61" t="str">
        <f t="shared" si="301"/>
        <v/>
      </c>
      <c r="AZ474" s="62" t="str">
        <f t="shared" si="302"/>
        <v/>
      </c>
      <c r="BA474" s="27" t="str">
        <f t="shared" si="303"/>
        <v/>
      </c>
      <c r="BB474" s="27" t="str">
        <f t="shared" si="304"/>
        <v/>
      </c>
      <c r="BC474" s="27" t="str">
        <f t="shared" si="305"/>
        <v/>
      </c>
      <c r="BD474" s="27" t="str">
        <f t="shared" si="306"/>
        <v/>
      </c>
      <c r="BE474" s="27" t="str">
        <f t="shared" si="307"/>
        <v/>
      </c>
      <c r="BF474" s="27" t="str">
        <f t="shared" si="308"/>
        <v/>
      </c>
      <c r="BG474" s="27" t="str">
        <f t="shared" si="309"/>
        <v/>
      </c>
      <c r="BH474" s="27" t="str">
        <f t="shared" si="310"/>
        <v/>
      </c>
      <c r="BI474" s="27" t="str">
        <f t="shared" si="311"/>
        <v/>
      </c>
      <c r="BJ474" s="27" t="str">
        <f t="shared" si="279"/>
        <v/>
      </c>
      <c r="BK474" s="79"/>
    </row>
    <row r="475" spans="1:63">
      <c r="A475" s="21"/>
      <c r="B475" s="18"/>
      <c r="C475" s="51"/>
      <c r="D475" s="51"/>
      <c r="E475" s="50"/>
      <c r="F475" s="51"/>
      <c r="G475" s="51"/>
      <c r="H475" s="4"/>
      <c r="I475" s="20"/>
      <c r="J475" s="18"/>
      <c r="K475" s="4"/>
      <c r="L475" s="51"/>
      <c r="M475" s="18"/>
      <c r="N475" s="51"/>
      <c r="O475" s="51"/>
      <c r="P475" s="51"/>
      <c r="Q475" s="51"/>
      <c r="R475" s="36"/>
      <c r="S475" s="79"/>
      <c r="T475" s="81" t="str">
        <f t="shared" si="280"/>
        <v/>
      </c>
      <c r="U475" s="79"/>
      <c r="V475" s="79"/>
      <c r="W475" s="91"/>
      <c r="X475" s="25">
        <f t="shared" si="281"/>
        <v>0</v>
      </c>
      <c r="Y475" s="25">
        <f t="shared" si="282"/>
        <v>0</v>
      </c>
      <c r="Z475" s="25" t="str">
        <f>IF(X475=1, "", IF(Y475&lt;SUM(Y476:$Y$500), "Empty Row", ""))</f>
        <v/>
      </c>
      <c r="AA475" s="25" t="str">
        <f t="shared" si="273"/>
        <v/>
      </c>
      <c r="AB475" s="25" t="str">
        <f t="shared" si="274"/>
        <v/>
      </c>
      <c r="AC475" s="38" t="str">
        <f t="shared" si="283"/>
        <v/>
      </c>
      <c r="AD475" s="38" t="str">
        <f t="shared" si="284"/>
        <v/>
      </c>
      <c r="AE475" s="38" t="str">
        <f t="shared" si="285"/>
        <v/>
      </c>
      <c r="AF475" s="38" t="str">
        <f t="shared" si="286"/>
        <v/>
      </c>
      <c r="AG475" s="38" t="str">
        <f t="shared" si="287"/>
        <v/>
      </c>
      <c r="AH475" s="26" t="str">
        <f t="shared" si="288"/>
        <v/>
      </c>
      <c r="AI475" s="25" t="str">
        <f t="shared" si="275"/>
        <v/>
      </c>
      <c r="AJ475" s="25" t="str">
        <f t="shared" si="276"/>
        <v/>
      </c>
      <c r="AK475" s="26" t="str">
        <f t="shared" si="289"/>
        <v/>
      </c>
      <c r="AL475" s="38" t="str">
        <f t="shared" si="290"/>
        <v/>
      </c>
      <c r="AM475" s="25" t="str">
        <f t="shared" si="277"/>
        <v/>
      </c>
      <c r="AN475" s="38" t="str">
        <f t="shared" si="291"/>
        <v/>
      </c>
      <c r="AO475" s="38" t="str">
        <f t="shared" si="292"/>
        <v/>
      </c>
      <c r="AP475" s="38" t="str">
        <f t="shared" si="293"/>
        <v/>
      </c>
      <c r="AQ475" s="38" t="str">
        <f t="shared" si="294"/>
        <v/>
      </c>
      <c r="AR475" s="25" t="str">
        <f t="shared" si="278"/>
        <v/>
      </c>
      <c r="AS475" s="25" t="str">
        <f t="shared" si="295"/>
        <v/>
      </c>
      <c r="AT475" s="25" t="str">
        <f t="shared" si="296"/>
        <v/>
      </c>
      <c r="AU475" s="25" t="str">
        <f t="shared" si="297"/>
        <v/>
      </c>
      <c r="AV475" s="60" t="str">
        <f t="shared" si="298"/>
        <v/>
      </c>
      <c r="AW475" s="61" t="str">
        <f t="shared" si="299"/>
        <v/>
      </c>
      <c r="AX475" s="56" t="str">
        <f t="shared" si="300"/>
        <v/>
      </c>
      <c r="AY475" s="61" t="str">
        <f t="shared" si="301"/>
        <v/>
      </c>
      <c r="AZ475" s="62" t="str">
        <f t="shared" si="302"/>
        <v/>
      </c>
      <c r="BA475" s="27" t="str">
        <f t="shared" si="303"/>
        <v/>
      </c>
      <c r="BB475" s="27" t="str">
        <f t="shared" si="304"/>
        <v/>
      </c>
      <c r="BC475" s="27" t="str">
        <f t="shared" si="305"/>
        <v/>
      </c>
      <c r="BD475" s="27" t="str">
        <f t="shared" si="306"/>
        <v/>
      </c>
      <c r="BE475" s="27" t="str">
        <f t="shared" si="307"/>
        <v/>
      </c>
      <c r="BF475" s="27" t="str">
        <f t="shared" si="308"/>
        <v/>
      </c>
      <c r="BG475" s="27" t="str">
        <f t="shared" si="309"/>
        <v/>
      </c>
      <c r="BH475" s="27" t="str">
        <f t="shared" si="310"/>
        <v/>
      </c>
      <c r="BI475" s="27" t="str">
        <f t="shared" si="311"/>
        <v/>
      </c>
      <c r="BJ475" s="27" t="str">
        <f t="shared" si="279"/>
        <v/>
      </c>
      <c r="BK475" s="79"/>
    </row>
    <row r="476" spans="1:63">
      <c r="A476" s="21"/>
      <c r="B476" s="18"/>
      <c r="C476" s="51"/>
      <c r="D476" s="51"/>
      <c r="E476" s="50"/>
      <c r="F476" s="51"/>
      <c r="G476" s="51"/>
      <c r="H476" s="4"/>
      <c r="I476" s="20"/>
      <c r="J476" s="18"/>
      <c r="K476" s="4"/>
      <c r="L476" s="51"/>
      <c r="M476" s="18"/>
      <c r="N476" s="51"/>
      <c r="O476" s="51"/>
      <c r="P476" s="51"/>
      <c r="Q476" s="51"/>
      <c r="R476" s="36"/>
      <c r="S476" s="79"/>
      <c r="T476" s="81" t="str">
        <f t="shared" si="280"/>
        <v/>
      </c>
      <c r="U476" s="79"/>
      <c r="V476" s="79"/>
      <c r="W476" s="91"/>
      <c r="X476" s="25">
        <f t="shared" si="281"/>
        <v>0</v>
      </c>
      <c r="Y476" s="25">
        <f t="shared" si="282"/>
        <v>0</v>
      </c>
      <c r="Z476" s="25" t="str">
        <f>IF(X476=1, "", IF(Y476&lt;SUM(Y477:$Y$500), "Empty Row", ""))</f>
        <v/>
      </c>
      <c r="AA476" s="25" t="str">
        <f t="shared" si="273"/>
        <v/>
      </c>
      <c r="AB476" s="25" t="str">
        <f t="shared" si="274"/>
        <v/>
      </c>
      <c r="AC476" s="38" t="str">
        <f t="shared" si="283"/>
        <v/>
      </c>
      <c r="AD476" s="38" t="str">
        <f t="shared" si="284"/>
        <v/>
      </c>
      <c r="AE476" s="38" t="str">
        <f t="shared" si="285"/>
        <v/>
      </c>
      <c r="AF476" s="38" t="str">
        <f t="shared" si="286"/>
        <v/>
      </c>
      <c r="AG476" s="38" t="str">
        <f t="shared" si="287"/>
        <v/>
      </c>
      <c r="AH476" s="26" t="str">
        <f t="shared" si="288"/>
        <v/>
      </c>
      <c r="AI476" s="25" t="str">
        <f t="shared" si="275"/>
        <v/>
      </c>
      <c r="AJ476" s="25" t="str">
        <f t="shared" si="276"/>
        <v/>
      </c>
      <c r="AK476" s="26" t="str">
        <f t="shared" si="289"/>
        <v/>
      </c>
      <c r="AL476" s="38" t="str">
        <f t="shared" si="290"/>
        <v/>
      </c>
      <c r="AM476" s="25" t="str">
        <f t="shared" si="277"/>
        <v/>
      </c>
      <c r="AN476" s="38" t="str">
        <f t="shared" si="291"/>
        <v/>
      </c>
      <c r="AO476" s="38" t="str">
        <f t="shared" si="292"/>
        <v/>
      </c>
      <c r="AP476" s="38" t="str">
        <f t="shared" si="293"/>
        <v/>
      </c>
      <c r="AQ476" s="38" t="str">
        <f t="shared" si="294"/>
        <v/>
      </c>
      <c r="AR476" s="25" t="str">
        <f t="shared" si="278"/>
        <v/>
      </c>
      <c r="AS476" s="25" t="str">
        <f t="shared" si="295"/>
        <v/>
      </c>
      <c r="AT476" s="25" t="str">
        <f t="shared" si="296"/>
        <v/>
      </c>
      <c r="AU476" s="25" t="str">
        <f t="shared" si="297"/>
        <v/>
      </c>
      <c r="AV476" s="60" t="str">
        <f t="shared" si="298"/>
        <v/>
      </c>
      <c r="AW476" s="61" t="str">
        <f t="shared" si="299"/>
        <v/>
      </c>
      <c r="AX476" s="56" t="str">
        <f t="shared" si="300"/>
        <v/>
      </c>
      <c r="AY476" s="61" t="str">
        <f t="shared" si="301"/>
        <v/>
      </c>
      <c r="AZ476" s="62" t="str">
        <f t="shared" si="302"/>
        <v/>
      </c>
      <c r="BA476" s="27" t="str">
        <f t="shared" si="303"/>
        <v/>
      </c>
      <c r="BB476" s="27" t="str">
        <f t="shared" si="304"/>
        <v/>
      </c>
      <c r="BC476" s="27" t="str">
        <f t="shared" si="305"/>
        <v/>
      </c>
      <c r="BD476" s="27" t="str">
        <f t="shared" si="306"/>
        <v/>
      </c>
      <c r="BE476" s="27" t="str">
        <f t="shared" si="307"/>
        <v/>
      </c>
      <c r="BF476" s="27" t="str">
        <f t="shared" si="308"/>
        <v/>
      </c>
      <c r="BG476" s="27" t="str">
        <f t="shared" si="309"/>
        <v/>
      </c>
      <c r="BH476" s="27" t="str">
        <f t="shared" si="310"/>
        <v/>
      </c>
      <c r="BI476" s="27" t="str">
        <f t="shared" si="311"/>
        <v/>
      </c>
      <c r="BJ476" s="27" t="str">
        <f t="shared" si="279"/>
        <v/>
      </c>
      <c r="BK476" s="79"/>
    </row>
    <row r="477" spans="1:63">
      <c r="A477" s="21"/>
      <c r="B477" s="18"/>
      <c r="C477" s="51"/>
      <c r="D477" s="51"/>
      <c r="E477" s="50"/>
      <c r="F477" s="51"/>
      <c r="G477" s="51"/>
      <c r="H477" s="4"/>
      <c r="I477" s="20"/>
      <c r="J477" s="18"/>
      <c r="K477" s="4"/>
      <c r="L477" s="51"/>
      <c r="M477" s="18"/>
      <c r="N477" s="51"/>
      <c r="O477" s="51"/>
      <c r="P477" s="51"/>
      <c r="Q477" s="51"/>
      <c r="R477" s="36"/>
      <c r="S477" s="79"/>
      <c r="T477" s="81" t="str">
        <f t="shared" si="280"/>
        <v/>
      </c>
      <c r="U477" s="79"/>
      <c r="V477" s="79"/>
      <c r="W477" s="91"/>
      <c r="X477" s="25">
        <f t="shared" si="281"/>
        <v>0</v>
      </c>
      <c r="Y477" s="25">
        <f t="shared" si="282"/>
        <v>0</v>
      </c>
      <c r="Z477" s="25" t="str">
        <f>IF(X477=1, "", IF(Y477&lt;SUM(Y478:$Y$500), "Empty Row", ""))</f>
        <v/>
      </c>
      <c r="AA477" s="25" t="str">
        <f t="shared" si="273"/>
        <v/>
      </c>
      <c r="AB477" s="25" t="str">
        <f t="shared" si="274"/>
        <v/>
      </c>
      <c r="AC477" s="38" t="str">
        <f t="shared" si="283"/>
        <v/>
      </c>
      <c r="AD477" s="38" t="str">
        <f t="shared" si="284"/>
        <v/>
      </c>
      <c r="AE477" s="38" t="str">
        <f t="shared" si="285"/>
        <v/>
      </c>
      <c r="AF477" s="38" t="str">
        <f t="shared" si="286"/>
        <v/>
      </c>
      <c r="AG477" s="38" t="str">
        <f t="shared" si="287"/>
        <v/>
      </c>
      <c r="AH477" s="26" t="str">
        <f t="shared" si="288"/>
        <v/>
      </c>
      <c r="AI477" s="25" t="str">
        <f t="shared" si="275"/>
        <v/>
      </c>
      <c r="AJ477" s="25" t="str">
        <f t="shared" si="276"/>
        <v/>
      </c>
      <c r="AK477" s="26" t="str">
        <f t="shared" si="289"/>
        <v/>
      </c>
      <c r="AL477" s="38" t="str">
        <f t="shared" si="290"/>
        <v/>
      </c>
      <c r="AM477" s="25" t="str">
        <f t="shared" si="277"/>
        <v/>
      </c>
      <c r="AN477" s="38" t="str">
        <f t="shared" si="291"/>
        <v/>
      </c>
      <c r="AO477" s="38" t="str">
        <f t="shared" si="292"/>
        <v/>
      </c>
      <c r="AP477" s="38" t="str">
        <f t="shared" si="293"/>
        <v/>
      </c>
      <c r="AQ477" s="38" t="str">
        <f t="shared" si="294"/>
        <v/>
      </c>
      <c r="AR477" s="25" t="str">
        <f t="shared" si="278"/>
        <v/>
      </c>
      <c r="AS477" s="25" t="str">
        <f t="shared" si="295"/>
        <v/>
      </c>
      <c r="AT477" s="25" t="str">
        <f t="shared" si="296"/>
        <v/>
      </c>
      <c r="AU477" s="25" t="str">
        <f t="shared" si="297"/>
        <v/>
      </c>
      <c r="AV477" s="60" t="str">
        <f t="shared" si="298"/>
        <v/>
      </c>
      <c r="AW477" s="61" t="str">
        <f t="shared" si="299"/>
        <v/>
      </c>
      <c r="AX477" s="56" t="str">
        <f t="shared" si="300"/>
        <v/>
      </c>
      <c r="AY477" s="61" t="str">
        <f t="shared" si="301"/>
        <v/>
      </c>
      <c r="AZ477" s="62" t="str">
        <f t="shared" si="302"/>
        <v/>
      </c>
      <c r="BA477" s="27" t="str">
        <f t="shared" si="303"/>
        <v/>
      </c>
      <c r="BB477" s="27" t="str">
        <f t="shared" si="304"/>
        <v/>
      </c>
      <c r="BC477" s="27" t="str">
        <f t="shared" si="305"/>
        <v/>
      </c>
      <c r="BD477" s="27" t="str">
        <f t="shared" si="306"/>
        <v/>
      </c>
      <c r="BE477" s="27" t="str">
        <f t="shared" si="307"/>
        <v/>
      </c>
      <c r="BF477" s="27" t="str">
        <f t="shared" si="308"/>
        <v/>
      </c>
      <c r="BG477" s="27" t="str">
        <f t="shared" si="309"/>
        <v/>
      </c>
      <c r="BH477" s="27" t="str">
        <f t="shared" si="310"/>
        <v/>
      </c>
      <c r="BI477" s="27" t="str">
        <f t="shared" si="311"/>
        <v/>
      </c>
      <c r="BJ477" s="27" t="str">
        <f t="shared" si="279"/>
        <v/>
      </c>
      <c r="BK477" s="79"/>
    </row>
    <row r="478" spans="1:63">
      <c r="A478" s="21"/>
      <c r="B478" s="18"/>
      <c r="C478" s="51"/>
      <c r="D478" s="51"/>
      <c r="E478" s="50"/>
      <c r="F478" s="51"/>
      <c r="G478" s="51"/>
      <c r="H478" s="4"/>
      <c r="I478" s="20"/>
      <c r="J478" s="18"/>
      <c r="K478" s="4"/>
      <c r="L478" s="51"/>
      <c r="M478" s="18"/>
      <c r="N478" s="51"/>
      <c r="O478" s="51"/>
      <c r="P478" s="51"/>
      <c r="Q478" s="51"/>
      <c r="R478" s="36"/>
      <c r="S478" s="79"/>
      <c r="T478" s="81" t="str">
        <f t="shared" si="280"/>
        <v/>
      </c>
      <c r="U478" s="79"/>
      <c r="V478" s="79"/>
      <c r="W478" s="91"/>
      <c r="X478" s="25">
        <f t="shared" si="281"/>
        <v>0</v>
      </c>
      <c r="Y478" s="25">
        <f t="shared" si="282"/>
        <v>0</v>
      </c>
      <c r="Z478" s="25" t="str">
        <f>IF(X478=1, "", IF(Y478&lt;SUM(Y479:$Y$500), "Empty Row", ""))</f>
        <v/>
      </c>
      <c r="AA478" s="25" t="str">
        <f t="shared" si="273"/>
        <v/>
      </c>
      <c r="AB478" s="25" t="str">
        <f t="shared" si="274"/>
        <v/>
      </c>
      <c r="AC478" s="38" t="str">
        <f t="shared" si="283"/>
        <v/>
      </c>
      <c r="AD478" s="38" t="str">
        <f t="shared" si="284"/>
        <v/>
      </c>
      <c r="AE478" s="38" t="str">
        <f t="shared" si="285"/>
        <v/>
      </c>
      <c r="AF478" s="38" t="str">
        <f t="shared" si="286"/>
        <v/>
      </c>
      <c r="AG478" s="38" t="str">
        <f t="shared" si="287"/>
        <v/>
      </c>
      <c r="AH478" s="26" t="str">
        <f t="shared" si="288"/>
        <v/>
      </c>
      <c r="AI478" s="25" t="str">
        <f t="shared" si="275"/>
        <v/>
      </c>
      <c r="AJ478" s="25" t="str">
        <f t="shared" si="276"/>
        <v/>
      </c>
      <c r="AK478" s="26" t="str">
        <f t="shared" si="289"/>
        <v/>
      </c>
      <c r="AL478" s="38" t="str">
        <f t="shared" si="290"/>
        <v/>
      </c>
      <c r="AM478" s="25" t="str">
        <f t="shared" si="277"/>
        <v/>
      </c>
      <c r="AN478" s="38" t="str">
        <f t="shared" si="291"/>
        <v/>
      </c>
      <c r="AO478" s="38" t="str">
        <f t="shared" si="292"/>
        <v/>
      </c>
      <c r="AP478" s="38" t="str">
        <f t="shared" si="293"/>
        <v/>
      </c>
      <c r="AQ478" s="38" t="str">
        <f t="shared" si="294"/>
        <v/>
      </c>
      <c r="AR478" s="25" t="str">
        <f t="shared" si="278"/>
        <v/>
      </c>
      <c r="AS478" s="25" t="str">
        <f t="shared" si="295"/>
        <v/>
      </c>
      <c r="AT478" s="25" t="str">
        <f t="shared" si="296"/>
        <v/>
      </c>
      <c r="AU478" s="25" t="str">
        <f t="shared" si="297"/>
        <v/>
      </c>
      <c r="AV478" s="60" t="str">
        <f t="shared" si="298"/>
        <v/>
      </c>
      <c r="AW478" s="61" t="str">
        <f t="shared" si="299"/>
        <v/>
      </c>
      <c r="AX478" s="56" t="str">
        <f t="shared" si="300"/>
        <v/>
      </c>
      <c r="AY478" s="61" t="str">
        <f t="shared" si="301"/>
        <v/>
      </c>
      <c r="AZ478" s="62" t="str">
        <f t="shared" si="302"/>
        <v/>
      </c>
      <c r="BA478" s="27" t="str">
        <f t="shared" si="303"/>
        <v/>
      </c>
      <c r="BB478" s="27" t="str">
        <f t="shared" si="304"/>
        <v/>
      </c>
      <c r="BC478" s="27" t="str">
        <f t="shared" si="305"/>
        <v/>
      </c>
      <c r="BD478" s="27" t="str">
        <f t="shared" si="306"/>
        <v/>
      </c>
      <c r="BE478" s="27" t="str">
        <f t="shared" si="307"/>
        <v/>
      </c>
      <c r="BF478" s="27" t="str">
        <f t="shared" si="308"/>
        <v/>
      </c>
      <c r="BG478" s="27" t="str">
        <f t="shared" si="309"/>
        <v/>
      </c>
      <c r="BH478" s="27" t="str">
        <f t="shared" si="310"/>
        <v/>
      </c>
      <c r="BI478" s="27" t="str">
        <f t="shared" si="311"/>
        <v/>
      </c>
      <c r="BJ478" s="27" t="str">
        <f t="shared" si="279"/>
        <v/>
      </c>
      <c r="BK478" s="79"/>
    </row>
    <row r="479" spans="1:63">
      <c r="A479" s="21"/>
      <c r="B479" s="18"/>
      <c r="C479" s="51"/>
      <c r="D479" s="51"/>
      <c r="E479" s="50"/>
      <c r="F479" s="51"/>
      <c r="G479" s="51"/>
      <c r="H479" s="4"/>
      <c r="I479" s="20"/>
      <c r="J479" s="18"/>
      <c r="K479" s="4"/>
      <c r="L479" s="51"/>
      <c r="M479" s="18"/>
      <c r="N479" s="51"/>
      <c r="O479" s="51"/>
      <c r="P479" s="51"/>
      <c r="Q479" s="51"/>
      <c r="R479" s="36"/>
      <c r="S479" s="79"/>
      <c r="T479" s="81" t="str">
        <f t="shared" si="280"/>
        <v/>
      </c>
      <c r="U479" s="79"/>
      <c r="V479" s="79"/>
      <c r="W479" s="91"/>
      <c r="X479" s="25">
        <f t="shared" si="281"/>
        <v>0</v>
      </c>
      <c r="Y479" s="25">
        <f t="shared" si="282"/>
        <v>0</v>
      </c>
      <c r="Z479" s="25" t="str">
        <f>IF(X479=1, "", IF(Y479&lt;SUM(Y480:$Y$500), "Empty Row", ""))</f>
        <v/>
      </c>
      <c r="AA479" s="25" t="str">
        <f t="shared" si="273"/>
        <v/>
      </c>
      <c r="AB479" s="25" t="str">
        <f t="shared" si="274"/>
        <v/>
      </c>
      <c r="AC479" s="38" t="str">
        <f t="shared" si="283"/>
        <v/>
      </c>
      <c r="AD479" s="38" t="str">
        <f t="shared" si="284"/>
        <v/>
      </c>
      <c r="AE479" s="38" t="str">
        <f t="shared" si="285"/>
        <v/>
      </c>
      <c r="AF479" s="38" t="str">
        <f t="shared" si="286"/>
        <v/>
      </c>
      <c r="AG479" s="38" t="str">
        <f t="shared" si="287"/>
        <v/>
      </c>
      <c r="AH479" s="26" t="str">
        <f t="shared" si="288"/>
        <v/>
      </c>
      <c r="AI479" s="25" t="str">
        <f t="shared" si="275"/>
        <v/>
      </c>
      <c r="AJ479" s="25" t="str">
        <f t="shared" si="276"/>
        <v/>
      </c>
      <c r="AK479" s="26" t="str">
        <f t="shared" si="289"/>
        <v/>
      </c>
      <c r="AL479" s="38" t="str">
        <f t="shared" si="290"/>
        <v/>
      </c>
      <c r="AM479" s="25" t="str">
        <f t="shared" si="277"/>
        <v/>
      </c>
      <c r="AN479" s="38" t="str">
        <f t="shared" si="291"/>
        <v/>
      </c>
      <c r="AO479" s="38" t="str">
        <f t="shared" si="292"/>
        <v/>
      </c>
      <c r="AP479" s="38" t="str">
        <f t="shared" si="293"/>
        <v/>
      </c>
      <c r="AQ479" s="38" t="str">
        <f t="shared" si="294"/>
        <v/>
      </c>
      <c r="AR479" s="25" t="str">
        <f t="shared" si="278"/>
        <v/>
      </c>
      <c r="AS479" s="25" t="str">
        <f t="shared" si="295"/>
        <v/>
      </c>
      <c r="AT479" s="25" t="str">
        <f t="shared" si="296"/>
        <v/>
      </c>
      <c r="AU479" s="25" t="str">
        <f t="shared" si="297"/>
        <v/>
      </c>
      <c r="AV479" s="60" t="str">
        <f t="shared" si="298"/>
        <v/>
      </c>
      <c r="AW479" s="61" t="str">
        <f t="shared" si="299"/>
        <v/>
      </c>
      <c r="AX479" s="56" t="str">
        <f t="shared" si="300"/>
        <v/>
      </c>
      <c r="AY479" s="61" t="str">
        <f t="shared" si="301"/>
        <v/>
      </c>
      <c r="AZ479" s="62" t="str">
        <f t="shared" si="302"/>
        <v/>
      </c>
      <c r="BA479" s="27" t="str">
        <f t="shared" si="303"/>
        <v/>
      </c>
      <c r="BB479" s="27" t="str">
        <f t="shared" si="304"/>
        <v/>
      </c>
      <c r="BC479" s="27" t="str">
        <f t="shared" si="305"/>
        <v/>
      </c>
      <c r="BD479" s="27" t="str">
        <f t="shared" si="306"/>
        <v/>
      </c>
      <c r="BE479" s="27" t="str">
        <f t="shared" si="307"/>
        <v/>
      </c>
      <c r="BF479" s="27" t="str">
        <f t="shared" si="308"/>
        <v/>
      </c>
      <c r="BG479" s="27" t="str">
        <f t="shared" si="309"/>
        <v/>
      </c>
      <c r="BH479" s="27" t="str">
        <f t="shared" si="310"/>
        <v/>
      </c>
      <c r="BI479" s="27" t="str">
        <f t="shared" si="311"/>
        <v/>
      </c>
      <c r="BJ479" s="27" t="str">
        <f t="shared" si="279"/>
        <v/>
      </c>
      <c r="BK479" s="79"/>
    </row>
    <row r="480" spans="1:63">
      <c r="A480" s="21"/>
      <c r="B480" s="18"/>
      <c r="C480" s="51"/>
      <c r="D480" s="51"/>
      <c r="E480" s="50"/>
      <c r="F480" s="51"/>
      <c r="G480" s="51"/>
      <c r="H480" s="4"/>
      <c r="I480" s="20"/>
      <c r="J480" s="18"/>
      <c r="K480" s="4"/>
      <c r="L480" s="51"/>
      <c r="M480" s="18"/>
      <c r="N480" s="51"/>
      <c r="O480" s="51"/>
      <c r="P480" s="51"/>
      <c r="Q480" s="51"/>
      <c r="R480" s="36"/>
      <c r="S480" s="79"/>
      <c r="T480" s="81" t="str">
        <f t="shared" si="280"/>
        <v/>
      </c>
      <c r="U480" s="79"/>
      <c r="V480" s="79"/>
      <c r="W480" s="91"/>
      <c r="X480" s="25">
        <f t="shared" si="281"/>
        <v>0</v>
      </c>
      <c r="Y480" s="25">
        <f t="shared" si="282"/>
        <v>0</v>
      </c>
      <c r="Z480" s="25" t="str">
        <f>IF(X480=1, "", IF(Y480&lt;SUM(Y481:$Y$500), "Empty Row", ""))</f>
        <v/>
      </c>
      <c r="AA480" s="25" t="str">
        <f t="shared" si="273"/>
        <v/>
      </c>
      <c r="AB480" s="25" t="str">
        <f t="shared" si="274"/>
        <v/>
      </c>
      <c r="AC480" s="38" t="str">
        <f t="shared" si="283"/>
        <v/>
      </c>
      <c r="AD480" s="38" t="str">
        <f t="shared" si="284"/>
        <v/>
      </c>
      <c r="AE480" s="38" t="str">
        <f t="shared" si="285"/>
        <v/>
      </c>
      <c r="AF480" s="38" t="str">
        <f t="shared" si="286"/>
        <v/>
      </c>
      <c r="AG480" s="38" t="str">
        <f t="shared" si="287"/>
        <v/>
      </c>
      <c r="AH480" s="26" t="str">
        <f t="shared" si="288"/>
        <v/>
      </c>
      <c r="AI480" s="25" t="str">
        <f t="shared" si="275"/>
        <v/>
      </c>
      <c r="AJ480" s="25" t="str">
        <f t="shared" si="276"/>
        <v/>
      </c>
      <c r="AK480" s="26" t="str">
        <f t="shared" si="289"/>
        <v/>
      </c>
      <c r="AL480" s="38" t="str">
        <f t="shared" si="290"/>
        <v/>
      </c>
      <c r="AM480" s="25" t="str">
        <f t="shared" si="277"/>
        <v/>
      </c>
      <c r="AN480" s="38" t="str">
        <f t="shared" si="291"/>
        <v/>
      </c>
      <c r="AO480" s="38" t="str">
        <f t="shared" si="292"/>
        <v/>
      </c>
      <c r="AP480" s="38" t="str">
        <f t="shared" si="293"/>
        <v/>
      </c>
      <c r="AQ480" s="38" t="str">
        <f t="shared" si="294"/>
        <v/>
      </c>
      <c r="AR480" s="25" t="str">
        <f t="shared" si="278"/>
        <v/>
      </c>
      <c r="AS480" s="25" t="str">
        <f t="shared" si="295"/>
        <v/>
      </c>
      <c r="AT480" s="25" t="str">
        <f t="shared" si="296"/>
        <v/>
      </c>
      <c r="AU480" s="25" t="str">
        <f t="shared" si="297"/>
        <v/>
      </c>
      <c r="AV480" s="60" t="str">
        <f t="shared" si="298"/>
        <v/>
      </c>
      <c r="AW480" s="61" t="str">
        <f t="shared" si="299"/>
        <v/>
      </c>
      <c r="AX480" s="56" t="str">
        <f t="shared" si="300"/>
        <v/>
      </c>
      <c r="AY480" s="61" t="str">
        <f t="shared" si="301"/>
        <v/>
      </c>
      <c r="AZ480" s="62" t="str">
        <f t="shared" si="302"/>
        <v/>
      </c>
      <c r="BA480" s="27" t="str">
        <f t="shared" si="303"/>
        <v/>
      </c>
      <c r="BB480" s="27" t="str">
        <f t="shared" si="304"/>
        <v/>
      </c>
      <c r="BC480" s="27" t="str">
        <f t="shared" si="305"/>
        <v/>
      </c>
      <c r="BD480" s="27" t="str">
        <f t="shared" si="306"/>
        <v/>
      </c>
      <c r="BE480" s="27" t="str">
        <f t="shared" si="307"/>
        <v/>
      </c>
      <c r="BF480" s="27" t="str">
        <f t="shared" si="308"/>
        <v/>
      </c>
      <c r="BG480" s="27" t="str">
        <f t="shared" si="309"/>
        <v/>
      </c>
      <c r="BH480" s="27" t="str">
        <f t="shared" si="310"/>
        <v/>
      </c>
      <c r="BI480" s="27" t="str">
        <f t="shared" si="311"/>
        <v/>
      </c>
      <c r="BJ480" s="27" t="str">
        <f t="shared" si="279"/>
        <v/>
      </c>
      <c r="BK480" s="79"/>
    </row>
    <row r="481" spans="1:63">
      <c r="A481" s="21"/>
      <c r="B481" s="18"/>
      <c r="C481" s="51"/>
      <c r="D481" s="51"/>
      <c r="E481" s="50"/>
      <c r="F481" s="51"/>
      <c r="G481" s="51"/>
      <c r="H481" s="4"/>
      <c r="I481" s="20"/>
      <c r="J481" s="18"/>
      <c r="K481" s="4"/>
      <c r="L481" s="51"/>
      <c r="M481" s="18"/>
      <c r="N481" s="51"/>
      <c r="O481" s="51"/>
      <c r="P481" s="51"/>
      <c r="Q481" s="51"/>
      <c r="R481" s="36"/>
      <c r="S481" s="79"/>
      <c r="T481" s="81" t="str">
        <f t="shared" si="280"/>
        <v/>
      </c>
      <c r="U481" s="79"/>
      <c r="V481" s="79"/>
      <c r="W481" s="91"/>
      <c r="X481" s="25">
        <f t="shared" si="281"/>
        <v>0</v>
      </c>
      <c r="Y481" s="25">
        <f t="shared" si="282"/>
        <v>0</v>
      </c>
      <c r="Z481" s="25" t="str">
        <f>IF(X481=1, "", IF(Y481&lt;SUM(Y482:$Y$500), "Empty Row", ""))</f>
        <v/>
      </c>
      <c r="AA481" s="25" t="str">
        <f t="shared" si="273"/>
        <v/>
      </c>
      <c r="AB481" s="25" t="str">
        <f t="shared" si="274"/>
        <v/>
      </c>
      <c r="AC481" s="38" t="str">
        <f t="shared" si="283"/>
        <v/>
      </c>
      <c r="AD481" s="38" t="str">
        <f t="shared" si="284"/>
        <v/>
      </c>
      <c r="AE481" s="38" t="str">
        <f t="shared" si="285"/>
        <v/>
      </c>
      <c r="AF481" s="38" t="str">
        <f t="shared" si="286"/>
        <v/>
      </c>
      <c r="AG481" s="38" t="str">
        <f t="shared" si="287"/>
        <v/>
      </c>
      <c r="AH481" s="26" t="str">
        <f t="shared" si="288"/>
        <v/>
      </c>
      <c r="AI481" s="25" t="str">
        <f t="shared" si="275"/>
        <v/>
      </c>
      <c r="AJ481" s="25" t="str">
        <f t="shared" si="276"/>
        <v/>
      </c>
      <c r="AK481" s="26" t="str">
        <f t="shared" si="289"/>
        <v/>
      </c>
      <c r="AL481" s="38" t="str">
        <f t="shared" si="290"/>
        <v/>
      </c>
      <c r="AM481" s="25" t="str">
        <f t="shared" si="277"/>
        <v/>
      </c>
      <c r="AN481" s="38" t="str">
        <f t="shared" si="291"/>
        <v/>
      </c>
      <c r="AO481" s="38" t="str">
        <f t="shared" si="292"/>
        <v/>
      </c>
      <c r="AP481" s="38" t="str">
        <f t="shared" si="293"/>
        <v/>
      </c>
      <c r="AQ481" s="38" t="str">
        <f t="shared" si="294"/>
        <v/>
      </c>
      <c r="AR481" s="25" t="str">
        <f t="shared" si="278"/>
        <v/>
      </c>
      <c r="AS481" s="25" t="str">
        <f t="shared" si="295"/>
        <v/>
      </c>
      <c r="AT481" s="25" t="str">
        <f t="shared" si="296"/>
        <v/>
      </c>
      <c r="AU481" s="25" t="str">
        <f t="shared" si="297"/>
        <v/>
      </c>
      <c r="AV481" s="60" t="str">
        <f t="shared" si="298"/>
        <v/>
      </c>
      <c r="AW481" s="61" t="str">
        <f t="shared" si="299"/>
        <v/>
      </c>
      <c r="AX481" s="56" t="str">
        <f t="shared" si="300"/>
        <v/>
      </c>
      <c r="AY481" s="61" t="str">
        <f t="shared" si="301"/>
        <v/>
      </c>
      <c r="AZ481" s="62" t="str">
        <f t="shared" si="302"/>
        <v/>
      </c>
      <c r="BA481" s="27" t="str">
        <f t="shared" si="303"/>
        <v/>
      </c>
      <c r="BB481" s="27" t="str">
        <f t="shared" si="304"/>
        <v/>
      </c>
      <c r="BC481" s="27" t="str">
        <f t="shared" si="305"/>
        <v/>
      </c>
      <c r="BD481" s="27" t="str">
        <f t="shared" si="306"/>
        <v/>
      </c>
      <c r="BE481" s="27" t="str">
        <f t="shared" si="307"/>
        <v/>
      </c>
      <c r="BF481" s="27" t="str">
        <f t="shared" si="308"/>
        <v/>
      </c>
      <c r="BG481" s="27" t="str">
        <f t="shared" si="309"/>
        <v/>
      </c>
      <c r="BH481" s="27" t="str">
        <f t="shared" si="310"/>
        <v/>
      </c>
      <c r="BI481" s="27" t="str">
        <f t="shared" si="311"/>
        <v/>
      </c>
      <c r="BJ481" s="27" t="str">
        <f t="shared" si="279"/>
        <v/>
      </c>
      <c r="BK481" s="79"/>
    </row>
    <row r="482" spans="1:63">
      <c r="A482" s="21"/>
      <c r="B482" s="18"/>
      <c r="C482" s="51"/>
      <c r="D482" s="51"/>
      <c r="E482" s="50"/>
      <c r="F482" s="51"/>
      <c r="G482" s="51"/>
      <c r="H482" s="4"/>
      <c r="I482" s="20"/>
      <c r="J482" s="18"/>
      <c r="K482" s="4"/>
      <c r="L482" s="51"/>
      <c r="M482" s="18"/>
      <c r="N482" s="51"/>
      <c r="O482" s="51"/>
      <c r="P482" s="51"/>
      <c r="Q482" s="51"/>
      <c r="R482" s="36"/>
      <c r="S482" s="79"/>
      <c r="T482" s="81" t="str">
        <f t="shared" si="280"/>
        <v/>
      </c>
      <c r="U482" s="79"/>
      <c r="V482" s="79"/>
      <c r="W482" s="91"/>
      <c r="X482" s="25">
        <f t="shared" si="281"/>
        <v>0</v>
      </c>
      <c r="Y482" s="25">
        <f t="shared" si="282"/>
        <v>0</v>
      </c>
      <c r="Z482" s="25" t="str">
        <f>IF(X482=1, "", IF(Y482&lt;SUM(Y483:$Y$500), "Empty Row", ""))</f>
        <v/>
      </c>
      <c r="AA482" s="25" t="str">
        <f t="shared" si="273"/>
        <v/>
      </c>
      <c r="AB482" s="25" t="str">
        <f t="shared" si="274"/>
        <v/>
      </c>
      <c r="AC482" s="38" t="str">
        <f t="shared" si="283"/>
        <v/>
      </c>
      <c r="AD482" s="38" t="str">
        <f t="shared" si="284"/>
        <v/>
      </c>
      <c r="AE482" s="38" t="str">
        <f t="shared" si="285"/>
        <v/>
      </c>
      <c r="AF482" s="38" t="str">
        <f t="shared" si="286"/>
        <v/>
      </c>
      <c r="AG482" s="38" t="str">
        <f t="shared" si="287"/>
        <v/>
      </c>
      <c r="AH482" s="26" t="str">
        <f t="shared" si="288"/>
        <v/>
      </c>
      <c r="AI482" s="25" t="str">
        <f t="shared" si="275"/>
        <v/>
      </c>
      <c r="AJ482" s="25" t="str">
        <f t="shared" si="276"/>
        <v/>
      </c>
      <c r="AK482" s="26" t="str">
        <f t="shared" si="289"/>
        <v/>
      </c>
      <c r="AL482" s="38" t="str">
        <f t="shared" si="290"/>
        <v/>
      </c>
      <c r="AM482" s="25" t="str">
        <f t="shared" si="277"/>
        <v/>
      </c>
      <c r="AN482" s="38" t="str">
        <f t="shared" si="291"/>
        <v/>
      </c>
      <c r="AO482" s="38" t="str">
        <f t="shared" si="292"/>
        <v/>
      </c>
      <c r="AP482" s="38" t="str">
        <f t="shared" si="293"/>
        <v/>
      </c>
      <c r="AQ482" s="38" t="str">
        <f t="shared" si="294"/>
        <v/>
      </c>
      <c r="AR482" s="25" t="str">
        <f t="shared" si="278"/>
        <v/>
      </c>
      <c r="AS482" s="25" t="str">
        <f t="shared" si="295"/>
        <v/>
      </c>
      <c r="AT482" s="25" t="str">
        <f t="shared" si="296"/>
        <v/>
      </c>
      <c r="AU482" s="25" t="str">
        <f t="shared" si="297"/>
        <v/>
      </c>
      <c r="AV482" s="60" t="str">
        <f t="shared" si="298"/>
        <v/>
      </c>
      <c r="AW482" s="61" t="str">
        <f t="shared" si="299"/>
        <v/>
      </c>
      <c r="AX482" s="56" t="str">
        <f t="shared" si="300"/>
        <v/>
      </c>
      <c r="AY482" s="61" t="str">
        <f t="shared" si="301"/>
        <v/>
      </c>
      <c r="AZ482" s="62" t="str">
        <f t="shared" si="302"/>
        <v/>
      </c>
      <c r="BA482" s="27" t="str">
        <f t="shared" si="303"/>
        <v/>
      </c>
      <c r="BB482" s="27" t="str">
        <f t="shared" si="304"/>
        <v/>
      </c>
      <c r="BC482" s="27" t="str">
        <f t="shared" si="305"/>
        <v/>
      </c>
      <c r="BD482" s="27" t="str">
        <f t="shared" si="306"/>
        <v/>
      </c>
      <c r="BE482" s="27" t="str">
        <f t="shared" si="307"/>
        <v/>
      </c>
      <c r="BF482" s="27" t="str">
        <f t="shared" si="308"/>
        <v/>
      </c>
      <c r="BG482" s="27" t="str">
        <f t="shared" si="309"/>
        <v/>
      </c>
      <c r="BH482" s="27" t="str">
        <f t="shared" si="310"/>
        <v/>
      </c>
      <c r="BI482" s="27" t="str">
        <f t="shared" si="311"/>
        <v/>
      </c>
      <c r="BJ482" s="27" t="str">
        <f t="shared" si="279"/>
        <v/>
      </c>
      <c r="BK482" s="79"/>
    </row>
    <row r="483" spans="1:63">
      <c r="A483" s="21"/>
      <c r="B483" s="18"/>
      <c r="C483" s="51"/>
      <c r="D483" s="51"/>
      <c r="E483" s="50"/>
      <c r="F483" s="51"/>
      <c r="G483" s="51"/>
      <c r="H483" s="4"/>
      <c r="I483" s="20"/>
      <c r="J483" s="18"/>
      <c r="K483" s="4"/>
      <c r="L483" s="51"/>
      <c r="M483" s="18"/>
      <c r="N483" s="51"/>
      <c r="O483" s="51"/>
      <c r="P483" s="51"/>
      <c r="Q483" s="51"/>
      <c r="R483" s="36"/>
      <c r="S483" s="79"/>
      <c r="T483" s="81" t="str">
        <f t="shared" si="280"/>
        <v/>
      </c>
      <c r="U483" s="79"/>
      <c r="V483" s="79"/>
      <c r="W483" s="91"/>
      <c r="X483" s="25">
        <f t="shared" si="281"/>
        <v>0</v>
      </c>
      <c r="Y483" s="25">
        <f t="shared" si="282"/>
        <v>0</v>
      </c>
      <c r="Z483" s="25" t="str">
        <f>IF(X483=1, "", IF(Y483&lt;SUM(Y484:$Y$500), "Empty Row", ""))</f>
        <v/>
      </c>
      <c r="AA483" s="25" t="str">
        <f t="shared" si="273"/>
        <v/>
      </c>
      <c r="AB483" s="25" t="str">
        <f t="shared" si="274"/>
        <v/>
      </c>
      <c r="AC483" s="38" t="str">
        <f t="shared" si="283"/>
        <v/>
      </c>
      <c r="AD483" s="38" t="str">
        <f t="shared" si="284"/>
        <v/>
      </c>
      <c r="AE483" s="38" t="str">
        <f t="shared" si="285"/>
        <v/>
      </c>
      <c r="AF483" s="38" t="str">
        <f t="shared" si="286"/>
        <v/>
      </c>
      <c r="AG483" s="38" t="str">
        <f t="shared" si="287"/>
        <v/>
      </c>
      <c r="AH483" s="26" t="str">
        <f t="shared" si="288"/>
        <v/>
      </c>
      <c r="AI483" s="25" t="str">
        <f t="shared" si="275"/>
        <v/>
      </c>
      <c r="AJ483" s="25" t="str">
        <f t="shared" si="276"/>
        <v/>
      </c>
      <c r="AK483" s="26" t="str">
        <f t="shared" si="289"/>
        <v/>
      </c>
      <c r="AL483" s="38" t="str">
        <f t="shared" si="290"/>
        <v/>
      </c>
      <c r="AM483" s="25" t="str">
        <f t="shared" si="277"/>
        <v/>
      </c>
      <c r="AN483" s="38" t="str">
        <f t="shared" si="291"/>
        <v/>
      </c>
      <c r="AO483" s="38" t="str">
        <f t="shared" si="292"/>
        <v/>
      </c>
      <c r="AP483" s="38" t="str">
        <f t="shared" si="293"/>
        <v/>
      </c>
      <c r="AQ483" s="38" t="str">
        <f t="shared" si="294"/>
        <v/>
      </c>
      <c r="AR483" s="25" t="str">
        <f t="shared" si="278"/>
        <v/>
      </c>
      <c r="AS483" s="25" t="str">
        <f t="shared" si="295"/>
        <v/>
      </c>
      <c r="AT483" s="25" t="str">
        <f t="shared" si="296"/>
        <v/>
      </c>
      <c r="AU483" s="25" t="str">
        <f t="shared" si="297"/>
        <v/>
      </c>
      <c r="AV483" s="60" t="str">
        <f t="shared" si="298"/>
        <v/>
      </c>
      <c r="AW483" s="61" t="str">
        <f t="shared" si="299"/>
        <v/>
      </c>
      <c r="AX483" s="56" t="str">
        <f t="shared" si="300"/>
        <v/>
      </c>
      <c r="AY483" s="61" t="str">
        <f t="shared" si="301"/>
        <v/>
      </c>
      <c r="AZ483" s="62" t="str">
        <f t="shared" si="302"/>
        <v/>
      </c>
      <c r="BA483" s="27" t="str">
        <f t="shared" si="303"/>
        <v/>
      </c>
      <c r="BB483" s="27" t="str">
        <f t="shared" si="304"/>
        <v/>
      </c>
      <c r="BC483" s="27" t="str">
        <f t="shared" si="305"/>
        <v/>
      </c>
      <c r="BD483" s="27" t="str">
        <f t="shared" si="306"/>
        <v/>
      </c>
      <c r="BE483" s="27" t="str">
        <f t="shared" si="307"/>
        <v/>
      </c>
      <c r="BF483" s="27" t="str">
        <f t="shared" si="308"/>
        <v/>
      </c>
      <c r="BG483" s="27" t="str">
        <f t="shared" si="309"/>
        <v/>
      </c>
      <c r="BH483" s="27" t="str">
        <f t="shared" si="310"/>
        <v/>
      </c>
      <c r="BI483" s="27" t="str">
        <f t="shared" si="311"/>
        <v/>
      </c>
      <c r="BJ483" s="27" t="str">
        <f t="shared" si="279"/>
        <v/>
      </c>
      <c r="BK483" s="79"/>
    </row>
    <row r="484" spans="1:63">
      <c r="A484" s="21"/>
      <c r="B484" s="18"/>
      <c r="C484" s="51"/>
      <c r="D484" s="51"/>
      <c r="E484" s="50"/>
      <c r="F484" s="51"/>
      <c r="G484" s="51"/>
      <c r="H484" s="4"/>
      <c r="I484" s="20"/>
      <c r="J484" s="18"/>
      <c r="K484" s="4"/>
      <c r="L484" s="51"/>
      <c r="M484" s="18"/>
      <c r="N484" s="51"/>
      <c r="O484" s="51"/>
      <c r="P484" s="51"/>
      <c r="Q484" s="51"/>
      <c r="R484" s="36"/>
      <c r="S484" s="79"/>
      <c r="T484" s="81" t="str">
        <f t="shared" si="280"/>
        <v/>
      </c>
      <c r="U484" s="79"/>
      <c r="V484" s="79"/>
      <c r="W484" s="91"/>
      <c r="X484" s="25">
        <f t="shared" si="281"/>
        <v>0</v>
      </c>
      <c r="Y484" s="25">
        <f t="shared" si="282"/>
        <v>0</v>
      </c>
      <c r="Z484" s="25" t="str">
        <f>IF(X484=1, "", IF(Y484&lt;SUM(Y485:$Y$500), "Empty Row", ""))</f>
        <v/>
      </c>
      <c r="AA484" s="25" t="str">
        <f t="shared" si="273"/>
        <v/>
      </c>
      <c r="AB484" s="25" t="str">
        <f t="shared" si="274"/>
        <v/>
      </c>
      <c r="AC484" s="38" t="str">
        <f t="shared" si="283"/>
        <v/>
      </c>
      <c r="AD484" s="38" t="str">
        <f t="shared" si="284"/>
        <v/>
      </c>
      <c r="AE484" s="38" t="str">
        <f t="shared" si="285"/>
        <v/>
      </c>
      <c r="AF484" s="38" t="str">
        <f t="shared" si="286"/>
        <v/>
      </c>
      <c r="AG484" s="38" t="str">
        <f t="shared" si="287"/>
        <v/>
      </c>
      <c r="AH484" s="26" t="str">
        <f t="shared" si="288"/>
        <v/>
      </c>
      <c r="AI484" s="25" t="str">
        <f t="shared" si="275"/>
        <v/>
      </c>
      <c r="AJ484" s="25" t="str">
        <f t="shared" si="276"/>
        <v/>
      </c>
      <c r="AK484" s="26" t="str">
        <f t="shared" si="289"/>
        <v/>
      </c>
      <c r="AL484" s="38" t="str">
        <f t="shared" si="290"/>
        <v/>
      </c>
      <c r="AM484" s="25" t="str">
        <f t="shared" si="277"/>
        <v/>
      </c>
      <c r="AN484" s="38" t="str">
        <f t="shared" si="291"/>
        <v/>
      </c>
      <c r="AO484" s="38" t="str">
        <f t="shared" si="292"/>
        <v/>
      </c>
      <c r="AP484" s="38" t="str">
        <f t="shared" si="293"/>
        <v/>
      </c>
      <c r="AQ484" s="38" t="str">
        <f t="shared" si="294"/>
        <v/>
      </c>
      <c r="AR484" s="25" t="str">
        <f t="shared" si="278"/>
        <v/>
      </c>
      <c r="AS484" s="25" t="str">
        <f t="shared" si="295"/>
        <v/>
      </c>
      <c r="AT484" s="25" t="str">
        <f t="shared" si="296"/>
        <v/>
      </c>
      <c r="AU484" s="25" t="str">
        <f t="shared" si="297"/>
        <v/>
      </c>
      <c r="AV484" s="60" t="str">
        <f t="shared" si="298"/>
        <v/>
      </c>
      <c r="AW484" s="61" t="str">
        <f t="shared" si="299"/>
        <v/>
      </c>
      <c r="AX484" s="56" t="str">
        <f t="shared" si="300"/>
        <v/>
      </c>
      <c r="AY484" s="61" t="str">
        <f t="shared" si="301"/>
        <v/>
      </c>
      <c r="AZ484" s="62" t="str">
        <f t="shared" si="302"/>
        <v/>
      </c>
      <c r="BA484" s="27" t="str">
        <f t="shared" si="303"/>
        <v/>
      </c>
      <c r="BB484" s="27" t="str">
        <f t="shared" si="304"/>
        <v/>
      </c>
      <c r="BC484" s="27" t="str">
        <f t="shared" si="305"/>
        <v/>
      </c>
      <c r="BD484" s="27" t="str">
        <f t="shared" si="306"/>
        <v/>
      </c>
      <c r="BE484" s="27" t="str">
        <f t="shared" si="307"/>
        <v/>
      </c>
      <c r="BF484" s="27" t="str">
        <f t="shared" si="308"/>
        <v/>
      </c>
      <c r="BG484" s="27" t="str">
        <f t="shared" si="309"/>
        <v/>
      </c>
      <c r="BH484" s="27" t="str">
        <f t="shared" si="310"/>
        <v/>
      </c>
      <c r="BI484" s="27" t="str">
        <f t="shared" si="311"/>
        <v/>
      </c>
      <c r="BJ484" s="27" t="str">
        <f t="shared" si="279"/>
        <v/>
      </c>
      <c r="BK484" s="79"/>
    </row>
    <row r="485" spans="1:63">
      <c r="A485" s="21"/>
      <c r="B485" s="18"/>
      <c r="C485" s="51"/>
      <c r="D485" s="51"/>
      <c r="E485" s="50"/>
      <c r="F485" s="51"/>
      <c r="G485" s="51"/>
      <c r="H485" s="4"/>
      <c r="I485" s="20"/>
      <c r="J485" s="18"/>
      <c r="K485" s="4"/>
      <c r="L485" s="51"/>
      <c r="M485" s="18"/>
      <c r="N485" s="51"/>
      <c r="O485" s="51"/>
      <c r="P485" s="51"/>
      <c r="Q485" s="51"/>
      <c r="R485" s="36"/>
      <c r="S485" s="79"/>
      <c r="T485" s="81" t="str">
        <f t="shared" si="280"/>
        <v/>
      </c>
      <c r="U485" s="79"/>
      <c r="V485" s="79"/>
      <c r="W485" s="91"/>
      <c r="X485" s="25">
        <f t="shared" si="281"/>
        <v>0</v>
      </c>
      <c r="Y485" s="25">
        <f t="shared" si="282"/>
        <v>0</v>
      </c>
      <c r="Z485" s="25" t="str">
        <f>IF(X485=1, "", IF(Y485&lt;SUM(Y486:$Y$500), "Empty Row", ""))</f>
        <v/>
      </c>
      <c r="AA485" s="25" t="str">
        <f t="shared" si="273"/>
        <v/>
      </c>
      <c r="AB485" s="25" t="str">
        <f t="shared" si="274"/>
        <v/>
      </c>
      <c r="AC485" s="38" t="str">
        <f t="shared" si="283"/>
        <v/>
      </c>
      <c r="AD485" s="38" t="str">
        <f t="shared" si="284"/>
        <v/>
      </c>
      <c r="AE485" s="38" t="str">
        <f t="shared" si="285"/>
        <v/>
      </c>
      <c r="AF485" s="38" t="str">
        <f t="shared" si="286"/>
        <v/>
      </c>
      <c r="AG485" s="38" t="str">
        <f t="shared" si="287"/>
        <v/>
      </c>
      <c r="AH485" s="26" t="str">
        <f t="shared" si="288"/>
        <v/>
      </c>
      <c r="AI485" s="25" t="str">
        <f t="shared" si="275"/>
        <v/>
      </c>
      <c r="AJ485" s="25" t="str">
        <f t="shared" si="276"/>
        <v/>
      </c>
      <c r="AK485" s="26" t="str">
        <f t="shared" si="289"/>
        <v/>
      </c>
      <c r="AL485" s="38" t="str">
        <f t="shared" si="290"/>
        <v/>
      </c>
      <c r="AM485" s="25" t="str">
        <f t="shared" si="277"/>
        <v/>
      </c>
      <c r="AN485" s="38" t="str">
        <f t="shared" si="291"/>
        <v/>
      </c>
      <c r="AO485" s="38" t="str">
        <f t="shared" si="292"/>
        <v/>
      </c>
      <c r="AP485" s="38" t="str">
        <f t="shared" si="293"/>
        <v/>
      </c>
      <c r="AQ485" s="38" t="str">
        <f t="shared" si="294"/>
        <v/>
      </c>
      <c r="AR485" s="25" t="str">
        <f t="shared" si="278"/>
        <v/>
      </c>
      <c r="AS485" s="25" t="str">
        <f t="shared" si="295"/>
        <v/>
      </c>
      <c r="AT485" s="25" t="str">
        <f t="shared" si="296"/>
        <v/>
      </c>
      <c r="AU485" s="25" t="str">
        <f t="shared" si="297"/>
        <v/>
      </c>
      <c r="AV485" s="60" t="str">
        <f t="shared" si="298"/>
        <v/>
      </c>
      <c r="AW485" s="61" t="str">
        <f t="shared" si="299"/>
        <v/>
      </c>
      <c r="AX485" s="56" t="str">
        <f t="shared" si="300"/>
        <v/>
      </c>
      <c r="AY485" s="61" t="str">
        <f t="shared" si="301"/>
        <v/>
      </c>
      <c r="AZ485" s="62" t="str">
        <f t="shared" si="302"/>
        <v/>
      </c>
      <c r="BA485" s="27" t="str">
        <f t="shared" si="303"/>
        <v/>
      </c>
      <c r="BB485" s="27" t="str">
        <f t="shared" si="304"/>
        <v/>
      </c>
      <c r="BC485" s="27" t="str">
        <f t="shared" si="305"/>
        <v/>
      </c>
      <c r="BD485" s="27" t="str">
        <f t="shared" si="306"/>
        <v/>
      </c>
      <c r="BE485" s="27" t="str">
        <f t="shared" si="307"/>
        <v/>
      </c>
      <c r="BF485" s="27" t="str">
        <f t="shared" si="308"/>
        <v/>
      </c>
      <c r="BG485" s="27" t="str">
        <f t="shared" si="309"/>
        <v/>
      </c>
      <c r="BH485" s="27" t="str">
        <f t="shared" si="310"/>
        <v/>
      </c>
      <c r="BI485" s="27" t="str">
        <f t="shared" si="311"/>
        <v/>
      </c>
      <c r="BJ485" s="27" t="str">
        <f t="shared" si="279"/>
        <v/>
      </c>
      <c r="BK485" s="79"/>
    </row>
    <row r="486" spans="1:63">
      <c r="A486" s="21"/>
      <c r="B486" s="18"/>
      <c r="C486" s="51"/>
      <c r="D486" s="51"/>
      <c r="E486" s="50"/>
      <c r="F486" s="51"/>
      <c r="G486" s="51"/>
      <c r="H486" s="4"/>
      <c r="I486" s="20"/>
      <c r="J486" s="18"/>
      <c r="K486" s="4"/>
      <c r="L486" s="51"/>
      <c r="M486" s="18"/>
      <c r="N486" s="51"/>
      <c r="O486" s="51"/>
      <c r="P486" s="51"/>
      <c r="Q486" s="51"/>
      <c r="R486" s="36"/>
      <c r="S486" s="79"/>
      <c r="T486" s="81" t="str">
        <f t="shared" si="280"/>
        <v/>
      </c>
      <c r="U486" s="79"/>
      <c r="V486" s="79"/>
      <c r="W486" s="91"/>
      <c r="X486" s="25">
        <f t="shared" si="281"/>
        <v>0</v>
      </c>
      <c r="Y486" s="25">
        <f t="shared" si="282"/>
        <v>0</v>
      </c>
      <c r="Z486" s="25" t="str">
        <f>IF(X486=1, "", IF(Y486&lt;SUM(Y487:$Y$500), "Empty Row", ""))</f>
        <v/>
      </c>
      <c r="AA486" s="25" t="str">
        <f t="shared" si="273"/>
        <v/>
      </c>
      <c r="AB486" s="25" t="str">
        <f t="shared" si="274"/>
        <v/>
      </c>
      <c r="AC486" s="38" t="str">
        <f t="shared" si="283"/>
        <v/>
      </c>
      <c r="AD486" s="38" t="str">
        <f t="shared" si="284"/>
        <v/>
      </c>
      <c r="AE486" s="38" t="str">
        <f t="shared" si="285"/>
        <v/>
      </c>
      <c r="AF486" s="38" t="str">
        <f t="shared" si="286"/>
        <v/>
      </c>
      <c r="AG486" s="38" t="str">
        <f t="shared" si="287"/>
        <v/>
      </c>
      <c r="AH486" s="26" t="str">
        <f t="shared" si="288"/>
        <v/>
      </c>
      <c r="AI486" s="25" t="str">
        <f t="shared" si="275"/>
        <v/>
      </c>
      <c r="AJ486" s="25" t="str">
        <f t="shared" si="276"/>
        <v/>
      </c>
      <c r="AK486" s="26" t="str">
        <f t="shared" si="289"/>
        <v/>
      </c>
      <c r="AL486" s="38" t="str">
        <f t="shared" si="290"/>
        <v/>
      </c>
      <c r="AM486" s="25" t="str">
        <f t="shared" si="277"/>
        <v/>
      </c>
      <c r="AN486" s="38" t="str">
        <f t="shared" si="291"/>
        <v/>
      </c>
      <c r="AO486" s="38" t="str">
        <f t="shared" si="292"/>
        <v/>
      </c>
      <c r="AP486" s="38" t="str">
        <f t="shared" si="293"/>
        <v/>
      </c>
      <c r="AQ486" s="38" t="str">
        <f t="shared" si="294"/>
        <v/>
      </c>
      <c r="AR486" s="25" t="str">
        <f t="shared" si="278"/>
        <v/>
      </c>
      <c r="AS486" s="25" t="str">
        <f t="shared" si="295"/>
        <v/>
      </c>
      <c r="AT486" s="25" t="str">
        <f t="shared" si="296"/>
        <v/>
      </c>
      <c r="AU486" s="25" t="str">
        <f t="shared" si="297"/>
        <v/>
      </c>
      <c r="AV486" s="60" t="str">
        <f t="shared" si="298"/>
        <v/>
      </c>
      <c r="AW486" s="61" t="str">
        <f t="shared" si="299"/>
        <v/>
      </c>
      <c r="AX486" s="56" t="str">
        <f t="shared" si="300"/>
        <v/>
      </c>
      <c r="AY486" s="61" t="str">
        <f t="shared" si="301"/>
        <v/>
      </c>
      <c r="AZ486" s="62" t="str">
        <f t="shared" si="302"/>
        <v/>
      </c>
      <c r="BA486" s="27" t="str">
        <f t="shared" si="303"/>
        <v/>
      </c>
      <c r="BB486" s="27" t="str">
        <f t="shared" si="304"/>
        <v/>
      </c>
      <c r="BC486" s="27" t="str">
        <f t="shared" si="305"/>
        <v/>
      </c>
      <c r="BD486" s="27" t="str">
        <f t="shared" si="306"/>
        <v/>
      </c>
      <c r="BE486" s="27" t="str">
        <f t="shared" si="307"/>
        <v/>
      </c>
      <c r="BF486" s="27" t="str">
        <f t="shared" si="308"/>
        <v/>
      </c>
      <c r="BG486" s="27" t="str">
        <f t="shared" si="309"/>
        <v/>
      </c>
      <c r="BH486" s="27" t="str">
        <f t="shared" si="310"/>
        <v/>
      </c>
      <c r="BI486" s="27" t="str">
        <f t="shared" si="311"/>
        <v/>
      </c>
      <c r="BJ486" s="27" t="str">
        <f t="shared" si="279"/>
        <v/>
      </c>
      <c r="BK486" s="79"/>
    </row>
    <row r="487" spans="1:63">
      <c r="A487" s="21"/>
      <c r="B487" s="18"/>
      <c r="C487" s="51"/>
      <c r="D487" s="51"/>
      <c r="E487" s="50"/>
      <c r="F487" s="51"/>
      <c r="G487" s="51"/>
      <c r="H487" s="4"/>
      <c r="I487" s="20"/>
      <c r="J487" s="18"/>
      <c r="K487" s="4"/>
      <c r="L487" s="51"/>
      <c r="M487" s="18"/>
      <c r="N487" s="51"/>
      <c r="O487" s="51"/>
      <c r="P487" s="51"/>
      <c r="Q487" s="51"/>
      <c r="R487" s="36"/>
      <c r="S487" s="79"/>
      <c r="T487" s="81" t="str">
        <f t="shared" si="280"/>
        <v/>
      </c>
      <c r="U487" s="79"/>
      <c r="V487" s="79"/>
      <c r="W487" s="91"/>
      <c r="X487" s="25">
        <f t="shared" si="281"/>
        <v>0</v>
      </c>
      <c r="Y487" s="25">
        <f t="shared" si="282"/>
        <v>0</v>
      </c>
      <c r="Z487" s="25" t="str">
        <f>IF(X487=1, "", IF(Y487&lt;SUM(Y488:$Y$500), "Empty Row", ""))</f>
        <v/>
      </c>
      <c r="AA487" s="25" t="str">
        <f t="shared" si="273"/>
        <v/>
      </c>
      <c r="AB487" s="25" t="str">
        <f t="shared" si="274"/>
        <v/>
      </c>
      <c r="AC487" s="38" t="str">
        <f t="shared" si="283"/>
        <v/>
      </c>
      <c r="AD487" s="38" t="str">
        <f t="shared" si="284"/>
        <v/>
      </c>
      <c r="AE487" s="38" t="str">
        <f t="shared" si="285"/>
        <v/>
      </c>
      <c r="AF487" s="38" t="str">
        <f t="shared" si="286"/>
        <v/>
      </c>
      <c r="AG487" s="38" t="str">
        <f t="shared" si="287"/>
        <v/>
      </c>
      <c r="AH487" s="26" t="str">
        <f t="shared" si="288"/>
        <v/>
      </c>
      <c r="AI487" s="25" t="str">
        <f t="shared" si="275"/>
        <v/>
      </c>
      <c r="AJ487" s="25" t="str">
        <f t="shared" si="276"/>
        <v/>
      </c>
      <c r="AK487" s="26" t="str">
        <f t="shared" si="289"/>
        <v/>
      </c>
      <c r="AL487" s="38" t="str">
        <f t="shared" si="290"/>
        <v/>
      </c>
      <c r="AM487" s="25" t="str">
        <f t="shared" si="277"/>
        <v/>
      </c>
      <c r="AN487" s="38" t="str">
        <f t="shared" si="291"/>
        <v/>
      </c>
      <c r="AO487" s="38" t="str">
        <f t="shared" si="292"/>
        <v/>
      </c>
      <c r="AP487" s="38" t="str">
        <f t="shared" si="293"/>
        <v/>
      </c>
      <c r="AQ487" s="38" t="str">
        <f t="shared" si="294"/>
        <v/>
      </c>
      <c r="AR487" s="25" t="str">
        <f t="shared" si="278"/>
        <v/>
      </c>
      <c r="AS487" s="25" t="str">
        <f t="shared" si="295"/>
        <v/>
      </c>
      <c r="AT487" s="25" t="str">
        <f t="shared" si="296"/>
        <v/>
      </c>
      <c r="AU487" s="25" t="str">
        <f t="shared" si="297"/>
        <v/>
      </c>
      <c r="AV487" s="60" t="str">
        <f t="shared" si="298"/>
        <v/>
      </c>
      <c r="AW487" s="61" t="str">
        <f t="shared" si="299"/>
        <v/>
      </c>
      <c r="AX487" s="56" t="str">
        <f t="shared" si="300"/>
        <v/>
      </c>
      <c r="AY487" s="61" t="str">
        <f t="shared" si="301"/>
        <v/>
      </c>
      <c r="AZ487" s="62" t="str">
        <f t="shared" si="302"/>
        <v/>
      </c>
      <c r="BA487" s="27" t="str">
        <f t="shared" si="303"/>
        <v/>
      </c>
      <c r="BB487" s="27" t="str">
        <f t="shared" si="304"/>
        <v/>
      </c>
      <c r="BC487" s="27" t="str">
        <f t="shared" si="305"/>
        <v/>
      </c>
      <c r="BD487" s="27" t="str">
        <f t="shared" si="306"/>
        <v/>
      </c>
      <c r="BE487" s="27" t="str">
        <f t="shared" si="307"/>
        <v/>
      </c>
      <c r="BF487" s="27" t="str">
        <f t="shared" si="308"/>
        <v/>
      </c>
      <c r="BG487" s="27" t="str">
        <f t="shared" si="309"/>
        <v/>
      </c>
      <c r="BH487" s="27" t="str">
        <f t="shared" si="310"/>
        <v/>
      </c>
      <c r="BI487" s="27" t="str">
        <f t="shared" si="311"/>
        <v/>
      </c>
      <c r="BJ487" s="27" t="str">
        <f t="shared" si="279"/>
        <v/>
      </c>
      <c r="BK487" s="79"/>
    </row>
    <row r="488" spans="1:63">
      <c r="A488" s="21"/>
      <c r="B488" s="18"/>
      <c r="C488" s="51"/>
      <c r="D488" s="51"/>
      <c r="E488" s="50"/>
      <c r="F488" s="51"/>
      <c r="G488" s="51"/>
      <c r="H488" s="4"/>
      <c r="I488" s="20"/>
      <c r="J488" s="18"/>
      <c r="K488" s="4"/>
      <c r="L488" s="51"/>
      <c r="M488" s="18"/>
      <c r="N488" s="51"/>
      <c r="O488" s="51"/>
      <c r="P488" s="51"/>
      <c r="Q488" s="51"/>
      <c r="R488" s="36"/>
      <c r="S488" s="79"/>
      <c r="T488" s="81" t="str">
        <f t="shared" si="280"/>
        <v/>
      </c>
      <c r="U488" s="79"/>
      <c r="V488" s="79"/>
      <c r="W488" s="91"/>
      <c r="X488" s="25">
        <f t="shared" si="281"/>
        <v>0</v>
      </c>
      <c r="Y488" s="25">
        <f t="shared" si="282"/>
        <v>0</v>
      </c>
      <c r="Z488" s="25" t="str">
        <f>IF(X488=1, "", IF(Y488&lt;SUM(Y489:$Y$500), "Empty Row", ""))</f>
        <v/>
      </c>
      <c r="AA488" s="25" t="str">
        <f t="shared" si="273"/>
        <v/>
      </c>
      <c r="AB488" s="25" t="str">
        <f t="shared" si="274"/>
        <v/>
      </c>
      <c r="AC488" s="38" t="str">
        <f t="shared" si="283"/>
        <v/>
      </c>
      <c r="AD488" s="38" t="str">
        <f t="shared" si="284"/>
        <v/>
      </c>
      <c r="AE488" s="38" t="str">
        <f t="shared" si="285"/>
        <v/>
      </c>
      <c r="AF488" s="38" t="str">
        <f t="shared" si="286"/>
        <v/>
      </c>
      <c r="AG488" s="38" t="str">
        <f t="shared" si="287"/>
        <v/>
      </c>
      <c r="AH488" s="26" t="str">
        <f t="shared" si="288"/>
        <v/>
      </c>
      <c r="AI488" s="25" t="str">
        <f t="shared" si="275"/>
        <v/>
      </c>
      <c r="AJ488" s="25" t="str">
        <f t="shared" si="276"/>
        <v/>
      </c>
      <c r="AK488" s="26" t="str">
        <f t="shared" si="289"/>
        <v/>
      </c>
      <c r="AL488" s="38" t="str">
        <f t="shared" si="290"/>
        <v/>
      </c>
      <c r="AM488" s="25" t="str">
        <f t="shared" si="277"/>
        <v/>
      </c>
      <c r="AN488" s="38" t="str">
        <f t="shared" si="291"/>
        <v/>
      </c>
      <c r="AO488" s="38" t="str">
        <f t="shared" si="292"/>
        <v/>
      </c>
      <c r="AP488" s="38" t="str">
        <f t="shared" si="293"/>
        <v/>
      </c>
      <c r="AQ488" s="38" t="str">
        <f t="shared" si="294"/>
        <v/>
      </c>
      <c r="AR488" s="25" t="str">
        <f t="shared" si="278"/>
        <v/>
      </c>
      <c r="AS488" s="25" t="str">
        <f t="shared" si="295"/>
        <v/>
      </c>
      <c r="AT488" s="25" t="str">
        <f t="shared" si="296"/>
        <v/>
      </c>
      <c r="AU488" s="25" t="str">
        <f t="shared" si="297"/>
        <v/>
      </c>
      <c r="AV488" s="60" t="str">
        <f t="shared" si="298"/>
        <v/>
      </c>
      <c r="AW488" s="61" t="str">
        <f t="shared" si="299"/>
        <v/>
      </c>
      <c r="AX488" s="56" t="str">
        <f t="shared" si="300"/>
        <v/>
      </c>
      <c r="AY488" s="61" t="str">
        <f t="shared" si="301"/>
        <v/>
      </c>
      <c r="AZ488" s="62" t="str">
        <f t="shared" si="302"/>
        <v/>
      </c>
      <c r="BA488" s="27" t="str">
        <f t="shared" si="303"/>
        <v/>
      </c>
      <c r="BB488" s="27" t="str">
        <f t="shared" si="304"/>
        <v/>
      </c>
      <c r="BC488" s="27" t="str">
        <f t="shared" si="305"/>
        <v/>
      </c>
      <c r="BD488" s="27" t="str">
        <f t="shared" si="306"/>
        <v/>
      </c>
      <c r="BE488" s="27" t="str">
        <f t="shared" si="307"/>
        <v/>
      </c>
      <c r="BF488" s="27" t="str">
        <f t="shared" si="308"/>
        <v/>
      </c>
      <c r="BG488" s="27" t="str">
        <f t="shared" si="309"/>
        <v/>
      </c>
      <c r="BH488" s="27" t="str">
        <f t="shared" si="310"/>
        <v/>
      </c>
      <c r="BI488" s="27" t="str">
        <f t="shared" si="311"/>
        <v/>
      </c>
      <c r="BJ488" s="27" t="str">
        <f t="shared" si="279"/>
        <v/>
      </c>
      <c r="BK488" s="79"/>
    </row>
    <row r="489" spans="1:63">
      <c r="A489" s="21"/>
      <c r="B489" s="18"/>
      <c r="C489" s="51"/>
      <c r="D489" s="51"/>
      <c r="E489" s="50"/>
      <c r="F489" s="51"/>
      <c r="G489" s="51"/>
      <c r="H489" s="4"/>
      <c r="I489" s="20"/>
      <c r="J489" s="18"/>
      <c r="K489" s="4"/>
      <c r="L489" s="51"/>
      <c r="M489" s="18"/>
      <c r="N489" s="51"/>
      <c r="O489" s="51"/>
      <c r="P489" s="51"/>
      <c r="Q489" s="51"/>
      <c r="R489" s="36"/>
      <c r="S489" s="79"/>
      <c r="T489" s="81" t="str">
        <f t="shared" si="280"/>
        <v/>
      </c>
      <c r="U489" s="79"/>
      <c r="V489" s="79"/>
      <c r="W489" s="91"/>
      <c r="X489" s="25">
        <f t="shared" si="281"/>
        <v>0</v>
      </c>
      <c r="Y489" s="25">
        <f t="shared" si="282"/>
        <v>0</v>
      </c>
      <c r="Z489" s="25" t="str">
        <f>IF(X489=1, "", IF(Y489&lt;SUM(Y490:$Y$500), "Empty Row", ""))</f>
        <v/>
      </c>
      <c r="AA489" s="25" t="str">
        <f t="shared" si="273"/>
        <v/>
      </c>
      <c r="AB489" s="25" t="str">
        <f t="shared" si="274"/>
        <v/>
      </c>
      <c r="AC489" s="38" t="str">
        <f t="shared" si="283"/>
        <v/>
      </c>
      <c r="AD489" s="38" t="str">
        <f t="shared" si="284"/>
        <v/>
      </c>
      <c r="AE489" s="38" t="str">
        <f t="shared" si="285"/>
        <v/>
      </c>
      <c r="AF489" s="38" t="str">
        <f t="shared" si="286"/>
        <v/>
      </c>
      <c r="AG489" s="38" t="str">
        <f t="shared" si="287"/>
        <v/>
      </c>
      <c r="AH489" s="26" t="str">
        <f t="shared" si="288"/>
        <v/>
      </c>
      <c r="AI489" s="25" t="str">
        <f t="shared" si="275"/>
        <v/>
      </c>
      <c r="AJ489" s="25" t="str">
        <f t="shared" si="276"/>
        <v/>
      </c>
      <c r="AK489" s="26" t="str">
        <f t="shared" si="289"/>
        <v/>
      </c>
      <c r="AL489" s="38" t="str">
        <f t="shared" si="290"/>
        <v/>
      </c>
      <c r="AM489" s="25" t="str">
        <f t="shared" si="277"/>
        <v/>
      </c>
      <c r="AN489" s="38" t="str">
        <f t="shared" si="291"/>
        <v/>
      </c>
      <c r="AO489" s="38" t="str">
        <f t="shared" si="292"/>
        <v/>
      </c>
      <c r="AP489" s="38" t="str">
        <f t="shared" si="293"/>
        <v/>
      </c>
      <c r="AQ489" s="38" t="str">
        <f t="shared" si="294"/>
        <v/>
      </c>
      <c r="AR489" s="25" t="str">
        <f t="shared" si="278"/>
        <v/>
      </c>
      <c r="AS489" s="25" t="str">
        <f t="shared" si="295"/>
        <v/>
      </c>
      <c r="AT489" s="25" t="str">
        <f t="shared" si="296"/>
        <v/>
      </c>
      <c r="AU489" s="25" t="str">
        <f t="shared" si="297"/>
        <v/>
      </c>
      <c r="AV489" s="60" t="str">
        <f t="shared" si="298"/>
        <v/>
      </c>
      <c r="AW489" s="61" t="str">
        <f t="shared" si="299"/>
        <v/>
      </c>
      <c r="AX489" s="56" t="str">
        <f t="shared" si="300"/>
        <v/>
      </c>
      <c r="AY489" s="61" t="str">
        <f t="shared" si="301"/>
        <v/>
      </c>
      <c r="AZ489" s="62" t="str">
        <f t="shared" si="302"/>
        <v/>
      </c>
      <c r="BA489" s="27" t="str">
        <f t="shared" si="303"/>
        <v/>
      </c>
      <c r="BB489" s="27" t="str">
        <f t="shared" si="304"/>
        <v/>
      </c>
      <c r="BC489" s="27" t="str">
        <f t="shared" si="305"/>
        <v/>
      </c>
      <c r="BD489" s="27" t="str">
        <f t="shared" si="306"/>
        <v/>
      </c>
      <c r="BE489" s="27" t="str">
        <f t="shared" si="307"/>
        <v/>
      </c>
      <c r="BF489" s="27" t="str">
        <f t="shared" si="308"/>
        <v/>
      </c>
      <c r="BG489" s="27" t="str">
        <f t="shared" si="309"/>
        <v/>
      </c>
      <c r="BH489" s="27" t="str">
        <f t="shared" si="310"/>
        <v/>
      </c>
      <c r="BI489" s="27" t="str">
        <f t="shared" si="311"/>
        <v/>
      </c>
      <c r="BJ489" s="27" t="str">
        <f t="shared" si="279"/>
        <v/>
      </c>
      <c r="BK489" s="79"/>
    </row>
    <row r="490" spans="1:63">
      <c r="A490" s="21"/>
      <c r="B490" s="18"/>
      <c r="C490" s="51"/>
      <c r="D490" s="51"/>
      <c r="E490" s="50"/>
      <c r="F490" s="51"/>
      <c r="G490" s="51"/>
      <c r="H490" s="4"/>
      <c r="I490" s="20"/>
      <c r="J490" s="18"/>
      <c r="K490" s="4"/>
      <c r="L490" s="51"/>
      <c r="M490" s="18"/>
      <c r="N490" s="51"/>
      <c r="O490" s="51"/>
      <c r="P490" s="51"/>
      <c r="Q490" s="51"/>
      <c r="R490" s="36"/>
      <c r="S490" s="79"/>
      <c r="T490" s="81" t="str">
        <f t="shared" si="280"/>
        <v/>
      </c>
      <c r="U490" s="79"/>
      <c r="V490" s="79"/>
      <c r="W490" s="91"/>
      <c r="X490" s="25">
        <f t="shared" si="281"/>
        <v>0</v>
      </c>
      <c r="Y490" s="25">
        <f t="shared" si="282"/>
        <v>0</v>
      </c>
      <c r="Z490" s="25" t="str">
        <f>IF(X490=1, "", IF(Y490&lt;SUM(Y491:$Y$500), "Empty Row", ""))</f>
        <v/>
      </c>
      <c r="AA490" s="25" t="str">
        <f t="shared" si="273"/>
        <v/>
      </c>
      <c r="AB490" s="25" t="str">
        <f t="shared" si="274"/>
        <v/>
      </c>
      <c r="AC490" s="38" t="str">
        <f t="shared" si="283"/>
        <v/>
      </c>
      <c r="AD490" s="38" t="str">
        <f t="shared" si="284"/>
        <v/>
      </c>
      <c r="AE490" s="38" t="str">
        <f t="shared" si="285"/>
        <v/>
      </c>
      <c r="AF490" s="38" t="str">
        <f t="shared" si="286"/>
        <v/>
      </c>
      <c r="AG490" s="38" t="str">
        <f t="shared" si="287"/>
        <v/>
      </c>
      <c r="AH490" s="26" t="str">
        <f t="shared" si="288"/>
        <v/>
      </c>
      <c r="AI490" s="25" t="str">
        <f t="shared" si="275"/>
        <v/>
      </c>
      <c r="AJ490" s="25" t="str">
        <f t="shared" si="276"/>
        <v/>
      </c>
      <c r="AK490" s="26" t="str">
        <f t="shared" si="289"/>
        <v/>
      </c>
      <c r="AL490" s="38" t="str">
        <f t="shared" si="290"/>
        <v/>
      </c>
      <c r="AM490" s="25" t="str">
        <f t="shared" si="277"/>
        <v/>
      </c>
      <c r="AN490" s="38" t="str">
        <f t="shared" si="291"/>
        <v/>
      </c>
      <c r="AO490" s="38" t="str">
        <f t="shared" si="292"/>
        <v/>
      </c>
      <c r="AP490" s="38" t="str">
        <f t="shared" si="293"/>
        <v/>
      </c>
      <c r="AQ490" s="38" t="str">
        <f t="shared" si="294"/>
        <v/>
      </c>
      <c r="AR490" s="25" t="str">
        <f t="shared" si="278"/>
        <v/>
      </c>
      <c r="AS490" s="25" t="str">
        <f t="shared" si="295"/>
        <v/>
      </c>
      <c r="AT490" s="25" t="str">
        <f t="shared" si="296"/>
        <v/>
      </c>
      <c r="AU490" s="25" t="str">
        <f t="shared" si="297"/>
        <v/>
      </c>
      <c r="AV490" s="60" t="str">
        <f t="shared" si="298"/>
        <v/>
      </c>
      <c r="AW490" s="61" t="str">
        <f t="shared" si="299"/>
        <v/>
      </c>
      <c r="AX490" s="56" t="str">
        <f t="shared" si="300"/>
        <v/>
      </c>
      <c r="AY490" s="61" t="str">
        <f t="shared" si="301"/>
        <v/>
      </c>
      <c r="AZ490" s="62" t="str">
        <f t="shared" si="302"/>
        <v/>
      </c>
      <c r="BA490" s="27" t="str">
        <f t="shared" si="303"/>
        <v/>
      </c>
      <c r="BB490" s="27" t="str">
        <f t="shared" si="304"/>
        <v/>
      </c>
      <c r="BC490" s="27" t="str">
        <f t="shared" si="305"/>
        <v/>
      </c>
      <c r="BD490" s="27" t="str">
        <f t="shared" si="306"/>
        <v/>
      </c>
      <c r="BE490" s="27" t="str">
        <f t="shared" si="307"/>
        <v/>
      </c>
      <c r="BF490" s="27" t="str">
        <f t="shared" si="308"/>
        <v/>
      </c>
      <c r="BG490" s="27" t="str">
        <f t="shared" si="309"/>
        <v/>
      </c>
      <c r="BH490" s="27" t="str">
        <f t="shared" si="310"/>
        <v/>
      </c>
      <c r="BI490" s="27" t="str">
        <f t="shared" si="311"/>
        <v/>
      </c>
      <c r="BJ490" s="27" t="str">
        <f t="shared" si="279"/>
        <v/>
      </c>
      <c r="BK490" s="79"/>
    </row>
    <row r="491" spans="1:63">
      <c r="A491" s="21"/>
      <c r="B491" s="18"/>
      <c r="C491" s="51"/>
      <c r="D491" s="51"/>
      <c r="E491" s="50"/>
      <c r="F491" s="51"/>
      <c r="G491" s="51"/>
      <c r="H491" s="4"/>
      <c r="I491" s="20"/>
      <c r="J491" s="18"/>
      <c r="K491" s="4"/>
      <c r="L491" s="51"/>
      <c r="M491" s="18"/>
      <c r="N491" s="51"/>
      <c r="O491" s="51"/>
      <c r="P491" s="51"/>
      <c r="Q491" s="51"/>
      <c r="R491" s="36"/>
      <c r="S491" s="79"/>
      <c r="T491" s="81" t="str">
        <f t="shared" si="280"/>
        <v/>
      </c>
      <c r="U491" s="79"/>
      <c r="V491" s="79"/>
      <c r="W491" s="91"/>
      <c r="X491" s="25">
        <f t="shared" si="281"/>
        <v>0</v>
      </c>
      <c r="Y491" s="25">
        <f t="shared" si="282"/>
        <v>0</v>
      </c>
      <c r="Z491" s="25" t="str">
        <f>IF(X491=1, "", IF(Y491&lt;SUM(Y492:$Y$500), "Empty Row", ""))</f>
        <v/>
      </c>
      <c r="AA491" s="25" t="str">
        <f t="shared" si="273"/>
        <v/>
      </c>
      <c r="AB491" s="25" t="str">
        <f t="shared" si="274"/>
        <v/>
      </c>
      <c r="AC491" s="38" t="str">
        <f t="shared" si="283"/>
        <v/>
      </c>
      <c r="AD491" s="38" t="str">
        <f t="shared" si="284"/>
        <v/>
      </c>
      <c r="AE491" s="38" t="str">
        <f t="shared" si="285"/>
        <v/>
      </c>
      <c r="AF491" s="38" t="str">
        <f t="shared" si="286"/>
        <v/>
      </c>
      <c r="AG491" s="38" t="str">
        <f t="shared" si="287"/>
        <v/>
      </c>
      <c r="AH491" s="26" t="str">
        <f t="shared" si="288"/>
        <v/>
      </c>
      <c r="AI491" s="25" t="str">
        <f t="shared" si="275"/>
        <v/>
      </c>
      <c r="AJ491" s="25" t="str">
        <f t="shared" si="276"/>
        <v/>
      </c>
      <c r="AK491" s="26" t="str">
        <f t="shared" si="289"/>
        <v/>
      </c>
      <c r="AL491" s="38" t="str">
        <f t="shared" si="290"/>
        <v/>
      </c>
      <c r="AM491" s="25" t="str">
        <f t="shared" si="277"/>
        <v/>
      </c>
      <c r="AN491" s="38" t="str">
        <f t="shared" si="291"/>
        <v/>
      </c>
      <c r="AO491" s="38" t="str">
        <f t="shared" si="292"/>
        <v/>
      </c>
      <c r="AP491" s="38" t="str">
        <f t="shared" si="293"/>
        <v/>
      </c>
      <c r="AQ491" s="38" t="str">
        <f t="shared" si="294"/>
        <v/>
      </c>
      <c r="AR491" s="25" t="str">
        <f t="shared" si="278"/>
        <v/>
      </c>
      <c r="AS491" s="25" t="str">
        <f t="shared" si="295"/>
        <v/>
      </c>
      <c r="AT491" s="25" t="str">
        <f t="shared" si="296"/>
        <v/>
      </c>
      <c r="AU491" s="25" t="str">
        <f t="shared" si="297"/>
        <v/>
      </c>
      <c r="AV491" s="60" t="str">
        <f t="shared" si="298"/>
        <v/>
      </c>
      <c r="AW491" s="61" t="str">
        <f t="shared" si="299"/>
        <v/>
      </c>
      <c r="AX491" s="56" t="str">
        <f t="shared" si="300"/>
        <v/>
      </c>
      <c r="AY491" s="61" t="str">
        <f t="shared" si="301"/>
        <v/>
      </c>
      <c r="AZ491" s="62" t="str">
        <f t="shared" si="302"/>
        <v/>
      </c>
      <c r="BA491" s="27" t="str">
        <f t="shared" si="303"/>
        <v/>
      </c>
      <c r="BB491" s="27" t="str">
        <f t="shared" si="304"/>
        <v/>
      </c>
      <c r="BC491" s="27" t="str">
        <f t="shared" si="305"/>
        <v/>
      </c>
      <c r="BD491" s="27" t="str">
        <f t="shared" si="306"/>
        <v/>
      </c>
      <c r="BE491" s="27" t="str">
        <f t="shared" si="307"/>
        <v/>
      </c>
      <c r="BF491" s="27" t="str">
        <f t="shared" si="308"/>
        <v/>
      </c>
      <c r="BG491" s="27" t="str">
        <f t="shared" si="309"/>
        <v/>
      </c>
      <c r="BH491" s="27" t="str">
        <f t="shared" si="310"/>
        <v/>
      </c>
      <c r="BI491" s="27" t="str">
        <f t="shared" si="311"/>
        <v/>
      </c>
      <c r="BJ491" s="27" t="str">
        <f t="shared" si="279"/>
        <v/>
      </c>
      <c r="BK491" s="79"/>
    </row>
    <row r="492" spans="1:63">
      <c r="A492" s="21"/>
      <c r="B492" s="18"/>
      <c r="C492" s="51"/>
      <c r="D492" s="51"/>
      <c r="E492" s="50"/>
      <c r="F492" s="51"/>
      <c r="G492" s="51"/>
      <c r="H492" s="4"/>
      <c r="I492" s="20"/>
      <c r="J492" s="18"/>
      <c r="K492" s="4"/>
      <c r="L492" s="51"/>
      <c r="M492" s="18"/>
      <c r="N492" s="51"/>
      <c r="O492" s="51"/>
      <c r="P492" s="51"/>
      <c r="Q492" s="51"/>
      <c r="R492" s="36"/>
      <c r="S492" s="79"/>
      <c r="T492" s="81" t="str">
        <f t="shared" si="280"/>
        <v/>
      </c>
      <c r="U492" s="79"/>
      <c r="V492" s="79"/>
      <c r="W492" s="91"/>
      <c r="X492" s="25">
        <f t="shared" si="281"/>
        <v>0</v>
      </c>
      <c r="Y492" s="25">
        <f t="shared" si="282"/>
        <v>0</v>
      </c>
      <c r="Z492" s="25" t="str">
        <f>IF(X492=1, "", IF(Y492&lt;SUM(Y493:$Y$500), "Empty Row", ""))</f>
        <v/>
      </c>
      <c r="AA492" s="25" t="str">
        <f t="shared" si="273"/>
        <v/>
      </c>
      <c r="AB492" s="25" t="str">
        <f t="shared" si="274"/>
        <v/>
      </c>
      <c r="AC492" s="38" t="str">
        <f t="shared" si="283"/>
        <v/>
      </c>
      <c r="AD492" s="38" t="str">
        <f t="shared" si="284"/>
        <v/>
      </c>
      <c r="AE492" s="38" t="str">
        <f t="shared" si="285"/>
        <v/>
      </c>
      <c r="AF492" s="38" t="str">
        <f t="shared" si="286"/>
        <v/>
      </c>
      <c r="AG492" s="38" t="str">
        <f t="shared" si="287"/>
        <v/>
      </c>
      <c r="AH492" s="26" t="str">
        <f t="shared" si="288"/>
        <v/>
      </c>
      <c r="AI492" s="25" t="str">
        <f t="shared" si="275"/>
        <v/>
      </c>
      <c r="AJ492" s="25" t="str">
        <f t="shared" si="276"/>
        <v/>
      </c>
      <c r="AK492" s="26" t="str">
        <f t="shared" si="289"/>
        <v/>
      </c>
      <c r="AL492" s="38" t="str">
        <f t="shared" si="290"/>
        <v/>
      </c>
      <c r="AM492" s="25" t="str">
        <f t="shared" si="277"/>
        <v/>
      </c>
      <c r="AN492" s="38" t="str">
        <f t="shared" si="291"/>
        <v/>
      </c>
      <c r="AO492" s="38" t="str">
        <f t="shared" si="292"/>
        <v/>
      </c>
      <c r="AP492" s="38" t="str">
        <f t="shared" si="293"/>
        <v/>
      </c>
      <c r="AQ492" s="38" t="str">
        <f t="shared" si="294"/>
        <v/>
      </c>
      <c r="AR492" s="25" t="str">
        <f t="shared" si="278"/>
        <v/>
      </c>
      <c r="AS492" s="25" t="str">
        <f t="shared" si="295"/>
        <v/>
      </c>
      <c r="AT492" s="25" t="str">
        <f t="shared" si="296"/>
        <v/>
      </c>
      <c r="AU492" s="25" t="str">
        <f t="shared" si="297"/>
        <v/>
      </c>
      <c r="AV492" s="60" t="str">
        <f t="shared" si="298"/>
        <v/>
      </c>
      <c r="AW492" s="61" t="str">
        <f t="shared" si="299"/>
        <v/>
      </c>
      <c r="AX492" s="56" t="str">
        <f t="shared" si="300"/>
        <v/>
      </c>
      <c r="AY492" s="61" t="str">
        <f t="shared" si="301"/>
        <v/>
      </c>
      <c r="AZ492" s="62" t="str">
        <f t="shared" si="302"/>
        <v/>
      </c>
      <c r="BA492" s="27" t="str">
        <f t="shared" si="303"/>
        <v/>
      </c>
      <c r="BB492" s="27" t="str">
        <f t="shared" si="304"/>
        <v/>
      </c>
      <c r="BC492" s="27" t="str">
        <f t="shared" si="305"/>
        <v/>
      </c>
      <c r="BD492" s="27" t="str">
        <f t="shared" si="306"/>
        <v/>
      </c>
      <c r="BE492" s="27" t="str">
        <f t="shared" si="307"/>
        <v/>
      </c>
      <c r="BF492" s="27" t="str">
        <f t="shared" si="308"/>
        <v/>
      </c>
      <c r="BG492" s="27" t="str">
        <f t="shared" si="309"/>
        <v/>
      </c>
      <c r="BH492" s="27" t="str">
        <f t="shared" si="310"/>
        <v/>
      </c>
      <c r="BI492" s="27" t="str">
        <f t="shared" si="311"/>
        <v/>
      </c>
      <c r="BJ492" s="27" t="str">
        <f t="shared" si="279"/>
        <v/>
      </c>
      <c r="BK492" s="79"/>
    </row>
    <row r="493" spans="1:63">
      <c r="A493" s="21"/>
      <c r="B493" s="18"/>
      <c r="C493" s="51"/>
      <c r="D493" s="51"/>
      <c r="E493" s="50"/>
      <c r="F493" s="51"/>
      <c r="G493" s="51"/>
      <c r="H493" s="4"/>
      <c r="I493" s="20"/>
      <c r="J493" s="18"/>
      <c r="K493" s="4"/>
      <c r="L493" s="51"/>
      <c r="M493" s="18"/>
      <c r="N493" s="51"/>
      <c r="O493" s="51"/>
      <c r="P493" s="51"/>
      <c r="Q493" s="51"/>
      <c r="R493" s="36"/>
      <c r="S493" s="79"/>
      <c r="T493" s="81" t="str">
        <f t="shared" si="280"/>
        <v/>
      </c>
      <c r="U493" s="79"/>
      <c r="V493" s="79"/>
      <c r="W493" s="91"/>
      <c r="X493" s="25">
        <f t="shared" si="281"/>
        <v>0</v>
      </c>
      <c r="Y493" s="25">
        <f t="shared" si="282"/>
        <v>0</v>
      </c>
      <c r="Z493" s="25" t="str">
        <f>IF(X493=1, "", IF(Y493&lt;SUM(Y494:$Y$500), "Empty Row", ""))</f>
        <v/>
      </c>
      <c r="AA493" s="25" t="str">
        <f t="shared" si="273"/>
        <v/>
      </c>
      <c r="AB493" s="25" t="str">
        <f t="shared" si="274"/>
        <v/>
      </c>
      <c r="AC493" s="38" t="str">
        <f t="shared" si="283"/>
        <v/>
      </c>
      <c r="AD493" s="38" t="str">
        <f t="shared" si="284"/>
        <v/>
      </c>
      <c r="AE493" s="38" t="str">
        <f t="shared" si="285"/>
        <v/>
      </c>
      <c r="AF493" s="38" t="str">
        <f t="shared" si="286"/>
        <v/>
      </c>
      <c r="AG493" s="38" t="str">
        <f t="shared" si="287"/>
        <v/>
      </c>
      <c r="AH493" s="26" t="str">
        <f t="shared" si="288"/>
        <v/>
      </c>
      <c r="AI493" s="25" t="str">
        <f t="shared" si="275"/>
        <v/>
      </c>
      <c r="AJ493" s="25" t="str">
        <f t="shared" si="276"/>
        <v/>
      </c>
      <c r="AK493" s="26" t="str">
        <f t="shared" si="289"/>
        <v/>
      </c>
      <c r="AL493" s="38" t="str">
        <f t="shared" si="290"/>
        <v/>
      </c>
      <c r="AM493" s="25" t="str">
        <f t="shared" si="277"/>
        <v/>
      </c>
      <c r="AN493" s="38" t="str">
        <f t="shared" si="291"/>
        <v/>
      </c>
      <c r="AO493" s="38" t="str">
        <f t="shared" si="292"/>
        <v/>
      </c>
      <c r="AP493" s="38" t="str">
        <f t="shared" si="293"/>
        <v/>
      </c>
      <c r="AQ493" s="38" t="str">
        <f t="shared" si="294"/>
        <v/>
      </c>
      <c r="AR493" s="25" t="str">
        <f t="shared" si="278"/>
        <v/>
      </c>
      <c r="AS493" s="25" t="str">
        <f t="shared" si="295"/>
        <v/>
      </c>
      <c r="AT493" s="25" t="str">
        <f t="shared" si="296"/>
        <v/>
      </c>
      <c r="AU493" s="25" t="str">
        <f t="shared" si="297"/>
        <v/>
      </c>
      <c r="AV493" s="60" t="str">
        <f t="shared" si="298"/>
        <v/>
      </c>
      <c r="AW493" s="61" t="str">
        <f t="shared" si="299"/>
        <v/>
      </c>
      <c r="AX493" s="56" t="str">
        <f t="shared" si="300"/>
        <v/>
      </c>
      <c r="AY493" s="61" t="str">
        <f t="shared" si="301"/>
        <v/>
      </c>
      <c r="AZ493" s="62" t="str">
        <f t="shared" si="302"/>
        <v/>
      </c>
      <c r="BA493" s="27" t="str">
        <f t="shared" si="303"/>
        <v/>
      </c>
      <c r="BB493" s="27" t="str">
        <f t="shared" si="304"/>
        <v/>
      </c>
      <c r="BC493" s="27" t="str">
        <f t="shared" si="305"/>
        <v/>
      </c>
      <c r="BD493" s="27" t="str">
        <f t="shared" si="306"/>
        <v/>
      </c>
      <c r="BE493" s="27" t="str">
        <f t="shared" si="307"/>
        <v/>
      </c>
      <c r="BF493" s="27" t="str">
        <f t="shared" si="308"/>
        <v/>
      </c>
      <c r="BG493" s="27" t="str">
        <f t="shared" si="309"/>
        <v/>
      </c>
      <c r="BH493" s="27" t="str">
        <f t="shared" si="310"/>
        <v/>
      </c>
      <c r="BI493" s="27" t="str">
        <f t="shared" si="311"/>
        <v/>
      </c>
      <c r="BJ493" s="27" t="str">
        <f t="shared" si="279"/>
        <v/>
      </c>
      <c r="BK493" s="79"/>
    </row>
    <row r="494" spans="1:63">
      <c r="A494" s="21"/>
      <c r="B494" s="18"/>
      <c r="C494" s="51"/>
      <c r="D494" s="51"/>
      <c r="E494" s="50"/>
      <c r="F494" s="51"/>
      <c r="G494" s="51"/>
      <c r="H494" s="4"/>
      <c r="I494" s="20"/>
      <c r="J494" s="18"/>
      <c r="K494" s="4"/>
      <c r="L494" s="51"/>
      <c r="M494" s="18"/>
      <c r="N494" s="51"/>
      <c r="O494" s="51"/>
      <c r="P494" s="51"/>
      <c r="Q494" s="51"/>
      <c r="R494" s="36"/>
      <c r="S494" s="79"/>
      <c r="T494" s="81" t="str">
        <f t="shared" si="280"/>
        <v/>
      </c>
      <c r="U494" s="79"/>
      <c r="V494" s="79"/>
      <c r="W494" s="91"/>
      <c r="X494" s="25">
        <f t="shared" si="281"/>
        <v>0</v>
      </c>
      <c r="Y494" s="25">
        <f t="shared" si="282"/>
        <v>0</v>
      </c>
      <c r="Z494" s="25" t="str">
        <f>IF(X494=1, "", IF(Y494&lt;SUM(Y495:$Y$500), "Empty Row", ""))</f>
        <v/>
      </c>
      <c r="AA494" s="25" t="str">
        <f t="shared" si="273"/>
        <v/>
      </c>
      <c r="AB494" s="25" t="str">
        <f t="shared" si="274"/>
        <v/>
      </c>
      <c r="AC494" s="38" t="str">
        <f t="shared" si="283"/>
        <v/>
      </c>
      <c r="AD494" s="38" t="str">
        <f t="shared" si="284"/>
        <v/>
      </c>
      <c r="AE494" s="38" t="str">
        <f t="shared" si="285"/>
        <v/>
      </c>
      <c r="AF494" s="38" t="str">
        <f t="shared" si="286"/>
        <v/>
      </c>
      <c r="AG494" s="38" t="str">
        <f t="shared" si="287"/>
        <v/>
      </c>
      <c r="AH494" s="26" t="str">
        <f t="shared" si="288"/>
        <v/>
      </c>
      <c r="AI494" s="25" t="str">
        <f t="shared" si="275"/>
        <v/>
      </c>
      <c r="AJ494" s="25" t="str">
        <f t="shared" si="276"/>
        <v/>
      </c>
      <c r="AK494" s="26" t="str">
        <f t="shared" si="289"/>
        <v/>
      </c>
      <c r="AL494" s="38" t="str">
        <f t="shared" si="290"/>
        <v/>
      </c>
      <c r="AM494" s="25" t="str">
        <f t="shared" si="277"/>
        <v/>
      </c>
      <c r="AN494" s="38" t="str">
        <f t="shared" si="291"/>
        <v/>
      </c>
      <c r="AO494" s="38" t="str">
        <f t="shared" si="292"/>
        <v/>
      </c>
      <c r="AP494" s="38" t="str">
        <f t="shared" si="293"/>
        <v/>
      </c>
      <c r="AQ494" s="38" t="str">
        <f t="shared" si="294"/>
        <v/>
      </c>
      <c r="AR494" s="25" t="str">
        <f t="shared" si="278"/>
        <v/>
      </c>
      <c r="AS494" s="25" t="str">
        <f t="shared" si="295"/>
        <v/>
      </c>
      <c r="AT494" s="25" t="str">
        <f t="shared" si="296"/>
        <v/>
      </c>
      <c r="AU494" s="25" t="str">
        <f t="shared" si="297"/>
        <v/>
      </c>
      <c r="AV494" s="60" t="str">
        <f t="shared" si="298"/>
        <v/>
      </c>
      <c r="AW494" s="61" t="str">
        <f t="shared" si="299"/>
        <v/>
      </c>
      <c r="AX494" s="56" t="str">
        <f t="shared" si="300"/>
        <v/>
      </c>
      <c r="AY494" s="61" t="str">
        <f t="shared" si="301"/>
        <v/>
      </c>
      <c r="AZ494" s="62" t="str">
        <f t="shared" si="302"/>
        <v/>
      </c>
      <c r="BA494" s="27" t="str">
        <f t="shared" si="303"/>
        <v/>
      </c>
      <c r="BB494" s="27" t="str">
        <f t="shared" si="304"/>
        <v/>
      </c>
      <c r="BC494" s="27" t="str">
        <f t="shared" si="305"/>
        <v/>
      </c>
      <c r="BD494" s="27" t="str">
        <f t="shared" si="306"/>
        <v/>
      </c>
      <c r="BE494" s="27" t="str">
        <f t="shared" si="307"/>
        <v/>
      </c>
      <c r="BF494" s="27" t="str">
        <f t="shared" si="308"/>
        <v/>
      </c>
      <c r="BG494" s="27" t="str">
        <f t="shared" si="309"/>
        <v/>
      </c>
      <c r="BH494" s="27" t="str">
        <f t="shared" si="310"/>
        <v/>
      </c>
      <c r="BI494" s="27" t="str">
        <f t="shared" si="311"/>
        <v/>
      </c>
      <c r="BJ494" s="27" t="str">
        <f t="shared" si="279"/>
        <v/>
      </c>
      <c r="BK494" s="79"/>
    </row>
    <row r="495" spans="1:63">
      <c r="A495" s="21"/>
      <c r="B495" s="18"/>
      <c r="C495" s="51"/>
      <c r="D495" s="51"/>
      <c r="E495" s="50"/>
      <c r="F495" s="51"/>
      <c r="G495" s="51"/>
      <c r="H495" s="4"/>
      <c r="I495" s="20"/>
      <c r="J495" s="18"/>
      <c r="K495" s="4"/>
      <c r="L495" s="51"/>
      <c r="M495" s="18"/>
      <c r="N495" s="51"/>
      <c r="O495" s="51"/>
      <c r="P495" s="51"/>
      <c r="Q495" s="51"/>
      <c r="R495" s="36"/>
      <c r="S495" s="79"/>
      <c r="T495" s="81" t="str">
        <f t="shared" si="280"/>
        <v/>
      </c>
      <c r="U495" s="79"/>
      <c r="V495" s="79"/>
      <c r="W495" s="91"/>
      <c r="X495" s="25">
        <f t="shared" si="281"/>
        <v>0</v>
      </c>
      <c r="Y495" s="25">
        <f t="shared" si="282"/>
        <v>0</v>
      </c>
      <c r="Z495" s="25" t="str">
        <f>IF(X495=1, "", IF(Y495&lt;SUM(Y496:$Y$500), "Empty Row", ""))</f>
        <v/>
      </c>
      <c r="AA495" s="25" t="str">
        <f t="shared" si="273"/>
        <v/>
      </c>
      <c r="AB495" s="25" t="str">
        <f t="shared" si="274"/>
        <v/>
      </c>
      <c r="AC495" s="38" t="str">
        <f t="shared" si="283"/>
        <v/>
      </c>
      <c r="AD495" s="38" t="str">
        <f t="shared" si="284"/>
        <v/>
      </c>
      <c r="AE495" s="38" t="str">
        <f t="shared" si="285"/>
        <v/>
      </c>
      <c r="AF495" s="38" t="str">
        <f t="shared" si="286"/>
        <v/>
      </c>
      <c r="AG495" s="38" t="str">
        <f t="shared" si="287"/>
        <v/>
      </c>
      <c r="AH495" s="26" t="str">
        <f t="shared" si="288"/>
        <v/>
      </c>
      <c r="AI495" s="25" t="str">
        <f t="shared" si="275"/>
        <v/>
      </c>
      <c r="AJ495" s="25" t="str">
        <f t="shared" si="276"/>
        <v/>
      </c>
      <c r="AK495" s="26" t="str">
        <f t="shared" si="289"/>
        <v/>
      </c>
      <c r="AL495" s="38" t="str">
        <f t="shared" si="290"/>
        <v/>
      </c>
      <c r="AM495" s="25" t="str">
        <f t="shared" si="277"/>
        <v/>
      </c>
      <c r="AN495" s="38" t="str">
        <f t="shared" si="291"/>
        <v/>
      </c>
      <c r="AO495" s="38" t="str">
        <f t="shared" si="292"/>
        <v/>
      </c>
      <c r="AP495" s="38" t="str">
        <f t="shared" si="293"/>
        <v/>
      </c>
      <c r="AQ495" s="38" t="str">
        <f t="shared" si="294"/>
        <v/>
      </c>
      <c r="AR495" s="25" t="str">
        <f t="shared" si="278"/>
        <v/>
      </c>
      <c r="AS495" s="25" t="str">
        <f t="shared" si="295"/>
        <v/>
      </c>
      <c r="AT495" s="25" t="str">
        <f t="shared" si="296"/>
        <v/>
      </c>
      <c r="AU495" s="25" t="str">
        <f t="shared" si="297"/>
        <v/>
      </c>
      <c r="AV495" s="60" t="str">
        <f t="shared" si="298"/>
        <v/>
      </c>
      <c r="AW495" s="61" t="str">
        <f t="shared" si="299"/>
        <v/>
      </c>
      <c r="AX495" s="56" t="str">
        <f t="shared" si="300"/>
        <v/>
      </c>
      <c r="AY495" s="61" t="str">
        <f t="shared" si="301"/>
        <v/>
      </c>
      <c r="AZ495" s="62" t="str">
        <f t="shared" si="302"/>
        <v/>
      </c>
      <c r="BA495" s="27" t="str">
        <f t="shared" si="303"/>
        <v/>
      </c>
      <c r="BB495" s="27" t="str">
        <f t="shared" si="304"/>
        <v/>
      </c>
      <c r="BC495" s="27" t="str">
        <f t="shared" si="305"/>
        <v/>
      </c>
      <c r="BD495" s="27" t="str">
        <f t="shared" si="306"/>
        <v/>
      </c>
      <c r="BE495" s="27" t="str">
        <f t="shared" si="307"/>
        <v/>
      </c>
      <c r="BF495" s="27" t="str">
        <f t="shared" si="308"/>
        <v/>
      </c>
      <c r="BG495" s="27" t="str">
        <f t="shared" si="309"/>
        <v/>
      </c>
      <c r="BH495" s="27" t="str">
        <f t="shared" si="310"/>
        <v/>
      </c>
      <c r="BI495" s="27" t="str">
        <f t="shared" si="311"/>
        <v/>
      </c>
      <c r="BJ495" s="27" t="str">
        <f t="shared" si="279"/>
        <v/>
      </c>
      <c r="BK495" s="79"/>
    </row>
    <row r="496" spans="1:63">
      <c r="A496" s="21"/>
      <c r="B496" s="18"/>
      <c r="C496" s="51"/>
      <c r="D496" s="51"/>
      <c r="E496" s="50"/>
      <c r="F496" s="51"/>
      <c r="G496" s="51"/>
      <c r="H496" s="4"/>
      <c r="I496" s="20"/>
      <c r="J496" s="18"/>
      <c r="K496" s="4"/>
      <c r="L496" s="51"/>
      <c r="M496" s="18"/>
      <c r="N496" s="51"/>
      <c r="O496" s="51"/>
      <c r="P496" s="51"/>
      <c r="Q496" s="51"/>
      <c r="R496" s="36"/>
      <c r="S496" s="79"/>
      <c r="T496" s="81" t="str">
        <f t="shared" si="280"/>
        <v/>
      </c>
      <c r="U496" s="79"/>
      <c r="V496" s="79"/>
      <c r="W496" s="91"/>
      <c r="X496" s="25">
        <f t="shared" si="281"/>
        <v>0</v>
      </c>
      <c r="Y496" s="25">
        <f t="shared" si="282"/>
        <v>0</v>
      </c>
      <c r="Z496" s="25" t="str">
        <f>IF(X496=1, "", IF(Y496&lt;SUM(Y497:$Y$500), "Empty Row", ""))</f>
        <v/>
      </c>
      <c r="AA496" s="25" t="str">
        <f t="shared" si="273"/>
        <v/>
      </c>
      <c r="AB496" s="25" t="str">
        <f t="shared" si="274"/>
        <v/>
      </c>
      <c r="AC496" s="38" t="str">
        <f t="shared" si="283"/>
        <v/>
      </c>
      <c r="AD496" s="38" t="str">
        <f t="shared" si="284"/>
        <v/>
      </c>
      <c r="AE496" s="38" t="str">
        <f t="shared" si="285"/>
        <v/>
      </c>
      <c r="AF496" s="38" t="str">
        <f t="shared" si="286"/>
        <v/>
      </c>
      <c r="AG496" s="38" t="str">
        <f t="shared" si="287"/>
        <v/>
      </c>
      <c r="AH496" s="26" t="str">
        <f t="shared" si="288"/>
        <v/>
      </c>
      <c r="AI496" s="25" t="str">
        <f t="shared" si="275"/>
        <v/>
      </c>
      <c r="AJ496" s="25" t="str">
        <f t="shared" si="276"/>
        <v/>
      </c>
      <c r="AK496" s="26" t="str">
        <f t="shared" si="289"/>
        <v/>
      </c>
      <c r="AL496" s="38" t="str">
        <f t="shared" si="290"/>
        <v/>
      </c>
      <c r="AM496" s="25" t="str">
        <f t="shared" si="277"/>
        <v/>
      </c>
      <c r="AN496" s="38" t="str">
        <f t="shared" si="291"/>
        <v/>
      </c>
      <c r="AO496" s="38" t="str">
        <f t="shared" si="292"/>
        <v/>
      </c>
      <c r="AP496" s="38" t="str">
        <f t="shared" si="293"/>
        <v/>
      </c>
      <c r="AQ496" s="38" t="str">
        <f t="shared" si="294"/>
        <v/>
      </c>
      <c r="AR496" s="25" t="str">
        <f t="shared" si="278"/>
        <v/>
      </c>
      <c r="AS496" s="25" t="str">
        <f t="shared" si="295"/>
        <v/>
      </c>
      <c r="AT496" s="25" t="str">
        <f t="shared" si="296"/>
        <v/>
      </c>
      <c r="AU496" s="25" t="str">
        <f t="shared" si="297"/>
        <v/>
      </c>
      <c r="AV496" s="60" t="str">
        <f t="shared" si="298"/>
        <v/>
      </c>
      <c r="AW496" s="61" t="str">
        <f t="shared" si="299"/>
        <v/>
      </c>
      <c r="AX496" s="56" t="str">
        <f t="shared" si="300"/>
        <v/>
      </c>
      <c r="AY496" s="61" t="str">
        <f t="shared" si="301"/>
        <v/>
      </c>
      <c r="AZ496" s="62" t="str">
        <f t="shared" si="302"/>
        <v/>
      </c>
      <c r="BA496" s="27" t="str">
        <f t="shared" si="303"/>
        <v/>
      </c>
      <c r="BB496" s="27" t="str">
        <f t="shared" si="304"/>
        <v/>
      </c>
      <c r="BC496" s="27" t="str">
        <f t="shared" si="305"/>
        <v/>
      </c>
      <c r="BD496" s="27" t="str">
        <f t="shared" si="306"/>
        <v/>
      </c>
      <c r="BE496" s="27" t="str">
        <f t="shared" si="307"/>
        <v/>
      </c>
      <c r="BF496" s="27" t="str">
        <f t="shared" si="308"/>
        <v/>
      </c>
      <c r="BG496" s="27" t="str">
        <f t="shared" si="309"/>
        <v/>
      </c>
      <c r="BH496" s="27" t="str">
        <f t="shared" si="310"/>
        <v/>
      </c>
      <c r="BI496" s="27" t="str">
        <f t="shared" si="311"/>
        <v/>
      </c>
      <c r="BJ496" s="27" t="str">
        <f t="shared" si="279"/>
        <v/>
      </c>
      <c r="BK496" s="79"/>
    </row>
    <row r="497" spans="1:63">
      <c r="A497" s="21"/>
      <c r="B497" s="18"/>
      <c r="C497" s="51"/>
      <c r="D497" s="51"/>
      <c r="E497" s="50"/>
      <c r="F497" s="51"/>
      <c r="G497" s="51"/>
      <c r="H497" s="4"/>
      <c r="I497" s="20"/>
      <c r="J497" s="18"/>
      <c r="K497" s="4"/>
      <c r="L497" s="51"/>
      <c r="M497" s="18"/>
      <c r="N497" s="51"/>
      <c r="O497" s="51"/>
      <c r="P497" s="51"/>
      <c r="Q497" s="51"/>
      <c r="R497" s="36"/>
      <c r="S497" s="79"/>
      <c r="T497" s="81" t="str">
        <f t="shared" si="280"/>
        <v/>
      </c>
      <c r="U497" s="79"/>
      <c r="V497" s="79"/>
      <c r="W497" s="91"/>
      <c r="X497" s="25">
        <f t="shared" si="281"/>
        <v>0</v>
      </c>
      <c r="Y497" s="25">
        <f t="shared" si="282"/>
        <v>0</v>
      </c>
      <c r="Z497" s="25" t="str">
        <f>IF(X497=1, "", IF(Y497&lt;SUM(Y498:$Y$500), "Empty Row", ""))</f>
        <v/>
      </c>
      <c r="AA497" s="25" t="str">
        <f t="shared" si="273"/>
        <v/>
      </c>
      <c r="AB497" s="25" t="str">
        <f t="shared" si="274"/>
        <v/>
      </c>
      <c r="AC497" s="38" t="str">
        <f t="shared" si="283"/>
        <v/>
      </c>
      <c r="AD497" s="38" t="str">
        <f t="shared" si="284"/>
        <v/>
      </c>
      <c r="AE497" s="38" t="str">
        <f t="shared" si="285"/>
        <v/>
      </c>
      <c r="AF497" s="38" t="str">
        <f t="shared" si="286"/>
        <v/>
      </c>
      <c r="AG497" s="38" t="str">
        <f t="shared" si="287"/>
        <v/>
      </c>
      <c r="AH497" s="26" t="str">
        <f t="shared" si="288"/>
        <v/>
      </c>
      <c r="AI497" s="25" t="str">
        <f t="shared" si="275"/>
        <v/>
      </c>
      <c r="AJ497" s="25" t="str">
        <f t="shared" si="276"/>
        <v/>
      </c>
      <c r="AK497" s="26" t="str">
        <f t="shared" si="289"/>
        <v/>
      </c>
      <c r="AL497" s="38" t="str">
        <f t="shared" si="290"/>
        <v/>
      </c>
      <c r="AM497" s="25" t="str">
        <f t="shared" si="277"/>
        <v/>
      </c>
      <c r="AN497" s="38" t="str">
        <f t="shared" si="291"/>
        <v/>
      </c>
      <c r="AO497" s="38" t="str">
        <f t="shared" si="292"/>
        <v/>
      </c>
      <c r="AP497" s="38" t="str">
        <f t="shared" si="293"/>
        <v/>
      </c>
      <c r="AQ497" s="38" t="str">
        <f t="shared" si="294"/>
        <v/>
      </c>
      <c r="AR497" s="25" t="str">
        <f t="shared" si="278"/>
        <v/>
      </c>
      <c r="AS497" s="25" t="str">
        <f t="shared" si="295"/>
        <v/>
      </c>
      <c r="AT497" s="25" t="str">
        <f t="shared" si="296"/>
        <v/>
      </c>
      <c r="AU497" s="25" t="str">
        <f t="shared" si="297"/>
        <v/>
      </c>
      <c r="AV497" s="60" t="str">
        <f t="shared" si="298"/>
        <v/>
      </c>
      <c r="AW497" s="61" t="str">
        <f t="shared" si="299"/>
        <v/>
      </c>
      <c r="AX497" s="56" t="str">
        <f t="shared" si="300"/>
        <v/>
      </c>
      <c r="AY497" s="61" t="str">
        <f t="shared" si="301"/>
        <v/>
      </c>
      <c r="AZ497" s="62" t="str">
        <f t="shared" si="302"/>
        <v/>
      </c>
      <c r="BA497" s="27" t="str">
        <f t="shared" si="303"/>
        <v/>
      </c>
      <c r="BB497" s="27" t="str">
        <f t="shared" si="304"/>
        <v/>
      </c>
      <c r="BC497" s="27" t="str">
        <f t="shared" si="305"/>
        <v/>
      </c>
      <c r="BD497" s="27" t="str">
        <f t="shared" si="306"/>
        <v/>
      </c>
      <c r="BE497" s="27" t="str">
        <f t="shared" si="307"/>
        <v/>
      </c>
      <c r="BF497" s="27" t="str">
        <f t="shared" si="308"/>
        <v/>
      </c>
      <c r="BG497" s="27" t="str">
        <f t="shared" si="309"/>
        <v/>
      </c>
      <c r="BH497" s="27" t="str">
        <f t="shared" si="310"/>
        <v/>
      </c>
      <c r="BI497" s="27" t="str">
        <f t="shared" si="311"/>
        <v/>
      </c>
      <c r="BJ497" s="27" t="str">
        <f t="shared" si="279"/>
        <v/>
      </c>
      <c r="BK497" s="79"/>
    </row>
    <row r="498" spans="1:63">
      <c r="A498" s="21"/>
      <c r="B498" s="18"/>
      <c r="C498" s="51"/>
      <c r="D498" s="51"/>
      <c r="E498" s="50"/>
      <c r="F498" s="51"/>
      <c r="G498" s="51"/>
      <c r="H498" s="4"/>
      <c r="I498" s="20"/>
      <c r="J498" s="18"/>
      <c r="K498" s="4"/>
      <c r="L498" s="51"/>
      <c r="M498" s="18"/>
      <c r="N498" s="51"/>
      <c r="O498" s="51"/>
      <c r="P498" s="51"/>
      <c r="Q498" s="51"/>
      <c r="R498" s="36"/>
      <c r="S498" s="79"/>
      <c r="T498" s="81" t="str">
        <f t="shared" si="280"/>
        <v/>
      </c>
      <c r="U498" s="79"/>
      <c r="V498" s="79"/>
      <c r="W498" s="91"/>
      <c r="X498" s="25">
        <f t="shared" si="281"/>
        <v>0</v>
      </c>
      <c r="Y498" s="25">
        <f t="shared" si="282"/>
        <v>0</v>
      </c>
      <c r="Z498" s="25" t="str">
        <f>IF(X498=1, "", IF(Y498&lt;SUM(Y499:$Y$500), "Empty Row", ""))</f>
        <v/>
      </c>
      <c r="AA498" s="25" t="str">
        <f t="shared" si="273"/>
        <v/>
      </c>
      <c r="AB498" s="25" t="str">
        <f t="shared" si="274"/>
        <v/>
      </c>
      <c r="AC498" s="38" t="str">
        <f t="shared" si="283"/>
        <v/>
      </c>
      <c r="AD498" s="38" t="str">
        <f t="shared" si="284"/>
        <v/>
      </c>
      <c r="AE498" s="38" t="str">
        <f t="shared" si="285"/>
        <v/>
      </c>
      <c r="AF498" s="38" t="str">
        <f t="shared" si="286"/>
        <v/>
      </c>
      <c r="AG498" s="38" t="str">
        <f t="shared" si="287"/>
        <v/>
      </c>
      <c r="AH498" s="26" t="str">
        <f t="shared" si="288"/>
        <v/>
      </c>
      <c r="AI498" s="25" t="str">
        <f t="shared" si="275"/>
        <v/>
      </c>
      <c r="AJ498" s="25" t="str">
        <f t="shared" si="276"/>
        <v/>
      </c>
      <c r="AK498" s="26" t="str">
        <f t="shared" si="289"/>
        <v/>
      </c>
      <c r="AL498" s="38" t="str">
        <f t="shared" si="290"/>
        <v/>
      </c>
      <c r="AM498" s="25" t="str">
        <f t="shared" si="277"/>
        <v/>
      </c>
      <c r="AN498" s="38" t="str">
        <f t="shared" si="291"/>
        <v/>
      </c>
      <c r="AO498" s="38" t="str">
        <f t="shared" si="292"/>
        <v/>
      </c>
      <c r="AP498" s="38" t="str">
        <f t="shared" si="293"/>
        <v/>
      </c>
      <c r="AQ498" s="38" t="str">
        <f t="shared" si="294"/>
        <v/>
      </c>
      <c r="AR498" s="25" t="str">
        <f t="shared" si="278"/>
        <v/>
      </c>
      <c r="AS498" s="25" t="str">
        <f t="shared" si="295"/>
        <v/>
      </c>
      <c r="AT498" s="25" t="str">
        <f t="shared" si="296"/>
        <v/>
      </c>
      <c r="AU498" s="25" t="str">
        <f t="shared" si="297"/>
        <v/>
      </c>
      <c r="AV498" s="60" t="str">
        <f t="shared" si="298"/>
        <v/>
      </c>
      <c r="AW498" s="61" t="str">
        <f t="shared" si="299"/>
        <v/>
      </c>
      <c r="AX498" s="56" t="str">
        <f t="shared" si="300"/>
        <v/>
      </c>
      <c r="AY498" s="61" t="str">
        <f t="shared" si="301"/>
        <v/>
      </c>
      <c r="AZ498" s="62" t="str">
        <f t="shared" si="302"/>
        <v/>
      </c>
      <c r="BA498" s="27" t="str">
        <f t="shared" si="303"/>
        <v/>
      </c>
      <c r="BB498" s="27" t="str">
        <f t="shared" si="304"/>
        <v/>
      </c>
      <c r="BC498" s="27" t="str">
        <f t="shared" si="305"/>
        <v/>
      </c>
      <c r="BD498" s="27" t="str">
        <f t="shared" si="306"/>
        <v/>
      </c>
      <c r="BE498" s="27" t="str">
        <f t="shared" si="307"/>
        <v/>
      </c>
      <c r="BF498" s="27" t="str">
        <f t="shared" si="308"/>
        <v/>
      </c>
      <c r="BG498" s="27" t="str">
        <f t="shared" si="309"/>
        <v/>
      </c>
      <c r="BH498" s="27" t="str">
        <f t="shared" si="310"/>
        <v/>
      </c>
      <c r="BI498" s="27" t="str">
        <f t="shared" si="311"/>
        <v/>
      </c>
      <c r="BJ498" s="27" t="str">
        <f t="shared" si="279"/>
        <v/>
      </c>
      <c r="BK498" s="79"/>
    </row>
    <row r="499" spans="1:63">
      <c r="A499" s="21"/>
      <c r="B499" s="18"/>
      <c r="C499" s="51"/>
      <c r="D499" s="51"/>
      <c r="E499" s="50"/>
      <c r="F499" s="51"/>
      <c r="G499" s="51"/>
      <c r="H499" s="4"/>
      <c r="I499" s="20"/>
      <c r="J499" s="18"/>
      <c r="K499" s="4"/>
      <c r="L499" s="51"/>
      <c r="M499" s="18"/>
      <c r="N499" s="51"/>
      <c r="O499" s="51"/>
      <c r="P499" s="51"/>
      <c r="Q499" s="51"/>
      <c r="R499" s="36"/>
      <c r="S499" s="79"/>
      <c r="T499" s="81" t="str">
        <f t="shared" si="280"/>
        <v/>
      </c>
      <c r="U499" s="79"/>
      <c r="V499" s="79"/>
      <c r="W499" s="91"/>
      <c r="X499" s="25">
        <f t="shared" si="281"/>
        <v>0</v>
      </c>
      <c r="Y499" s="25">
        <f t="shared" si="282"/>
        <v>0</v>
      </c>
      <c r="Z499" s="25" t="str">
        <f>IF(X499=1, "", IF(Y499&lt;SUM(Y500:$Y$500), "Empty Row", ""))</f>
        <v/>
      </c>
      <c r="AA499" s="25" t="str">
        <f t="shared" si="273"/>
        <v/>
      </c>
      <c r="AB499" s="25" t="str">
        <f t="shared" si="274"/>
        <v/>
      </c>
      <c r="AC499" s="38" t="str">
        <f t="shared" si="283"/>
        <v/>
      </c>
      <c r="AD499" s="38" t="str">
        <f t="shared" si="284"/>
        <v/>
      </c>
      <c r="AE499" s="38" t="str">
        <f t="shared" si="285"/>
        <v/>
      </c>
      <c r="AF499" s="38" t="str">
        <f t="shared" si="286"/>
        <v/>
      </c>
      <c r="AG499" s="38" t="str">
        <f t="shared" si="287"/>
        <v/>
      </c>
      <c r="AH499" s="26" t="str">
        <f t="shared" si="288"/>
        <v/>
      </c>
      <c r="AI499" s="25" t="str">
        <f t="shared" si="275"/>
        <v/>
      </c>
      <c r="AJ499" s="25" t="str">
        <f t="shared" si="276"/>
        <v/>
      </c>
      <c r="AK499" s="26" t="str">
        <f t="shared" si="289"/>
        <v/>
      </c>
      <c r="AL499" s="38" t="str">
        <f t="shared" si="290"/>
        <v/>
      </c>
      <c r="AM499" s="25" t="str">
        <f t="shared" si="277"/>
        <v/>
      </c>
      <c r="AN499" s="38" t="str">
        <f t="shared" si="291"/>
        <v/>
      </c>
      <c r="AO499" s="38" t="str">
        <f t="shared" si="292"/>
        <v/>
      </c>
      <c r="AP499" s="38" t="str">
        <f t="shared" si="293"/>
        <v/>
      </c>
      <c r="AQ499" s="38" t="str">
        <f t="shared" si="294"/>
        <v/>
      </c>
      <c r="AR499" s="25" t="str">
        <f t="shared" si="278"/>
        <v/>
      </c>
      <c r="AS499" s="25" t="str">
        <f t="shared" si="295"/>
        <v/>
      </c>
      <c r="AT499" s="25" t="str">
        <f t="shared" si="296"/>
        <v/>
      </c>
      <c r="AU499" s="25" t="str">
        <f t="shared" si="297"/>
        <v/>
      </c>
      <c r="AV499" s="60" t="str">
        <f t="shared" si="298"/>
        <v/>
      </c>
      <c r="AW499" s="61" t="str">
        <f t="shared" si="299"/>
        <v/>
      </c>
      <c r="AX499" s="56" t="str">
        <f t="shared" si="300"/>
        <v/>
      </c>
      <c r="AY499" s="61" t="str">
        <f t="shared" si="301"/>
        <v/>
      </c>
      <c r="AZ499" s="62" t="str">
        <f t="shared" si="302"/>
        <v/>
      </c>
      <c r="BA499" s="27" t="str">
        <f t="shared" si="303"/>
        <v/>
      </c>
      <c r="BB499" s="27" t="str">
        <f t="shared" si="304"/>
        <v/>
      </c>
      <c r="BC499" s="27" t="str">
        <f t="shared" si="305"/>
        <v/>
      </c>
      <c r="BD499" s="27" t="str">
        <f t="shared" si="306"/>
        <v/>
      </c>
      <c r="BE499" s="27" t="str">
        <f t="shared" si="307"/>
        <v/>
      </c>
      <c r="BF499" s="27" t="str">
        <f t="shared" si="308"/>
        <v/>
      </c>
      <c r="BG499" s="27" t="str">
        <f t="shared" si="309"/>
        <v/>
      </c>
      <c r="BH499" s="27" t="str">
        <f t="shared" si="310"/>
        <v/>
      </c>
      <c r="BI499" s="27" t="str">
        <f t="shared" si="311"/>
        <v/>
      </c>
      <c r="BJ499" s="27" t="str">
        <f t="shared" si="279"/>
        <v/>
      </c>
      <c r="BK499" s="79"/>
    </row>
    <row r="500" spans="1:63" ht="13.5" thickBot="1">
      <c r="A500" s="22"/>
      <c r="B500" s="23"/>
      <c r="C500" s="53"/>
      <c r="D500" s="53"/>
      <c r="E500" s="50"/>
      <c r="F500" s="53"/>
      <c r="G500" s="53"/>
      <c r="H500" s="5"/>
      <c r="I500" s="20"/>
      <c r="J500" s="18"/>
      <c r="K500" s="5"/>
      <c r="L500" s="105"/>
      <c r="M500" s="18"/>
      <c r="N500" s="53"/>
      <c r="O500" s="53"/>
      <c r="P500" s="53"/>
      <c r="Q500" s="53"/>
      <c r="R500" s="37"/>
      <c r="S500" s="79"/>
      <c r="T500" s="81" t="str">
        <f t="shared" si="280"/>
        <v/>
      </c>
      <c r="U500" s="79"/>
      <c r="V500" s="79"/>
      <c r="W500" s="91"/>
      <c r="X500" s="25">
        <f t="shared" si="281"/>
        <v>0</v>
      </c>
      <c r="Y500" s="25">
        <f t="shared" si="282"/>
        <v>0</v>
      </c>
      <c r="Z500" s="25" t="str">
        <f>IF(X500=1, "", IF(Y500&lt;SUM(Y$500:$Y502), "Empty Row", ""))</f>
        <v/>
      </c>
      <c r="AA500" s="25" t="str">
        <f t="shared" si="273"/>
        <v/>
      </c>
      <c r="AB500" s="25" t="str">
        <f t="shared" si="274"/>
        <v/>
      </c>
      <c r="AC500" s="38" t="str">
        <f t="shared" si="283"/>
        <v/>
      </c>
      <c r="AD500" s="38" t="str">
        <f t="shared" si="284"/>
        <v/>
      </c>
      <c r="AE500" s="38" t="str">
        <f t="shared" si="285"/>
        <v/>
      </c>
      <c r="AF500" s="38" t="str">
        <f t="shared" si="286"/>
        <v/>
      </c>
      <c r="AG500" s="38" t="str">
        <f t="shared" si="287"/>
        <v/>
      </c>
      <c r="AH500" s="26" t="str">
        <f t="shared" si="288"/>
        <v/>
      </c>
      <c r="AI500" s="25" t="str">
        <f t="shared" si="275"/>
        <v/>
      </c>
      <c r="AJ500" s="25" t="str">
        <f t="shared" si="276"/>
        <v/>
      </c>
      <c r="AK500" s="26" t="str">
        <f t="shared" si="289"/>
        <v/>
      </c>
      <c r="AL500" s="38" t="str">
        <f t="shared" si="290"/>
        <v/>
      </c>
      <c r="AM500" s="25" t="str">
        <f t="shared" si="277"/>
        <v/>
      </c>
      <c r="AN500" s="38" t="str">
        <f t="shared" si="291"/>
        <v/>
      </c>
      <c r="AO500" s="38" t="str">
        <f t="shared" si="292"/>
        <v/>
      </c>
      <c r="AP500" s="38" t="str">
        <f t="shared" si="293"/>
        <v/>
      </c>
      <c r="AQ500" s="38" t="str">
        <f t="shared" si="294"/>
        <v/>
      </c>
      <c r="AR500" s="25" t="str">
        <f t="shared" si="278"/>
        <v/>
      </c>
      <c r="AS500" s="25" t="str">
        <f t="shared" si="295"/>
        <v/>
      </c>
      <c r="AT500" s="25" t="str">
        <f t="shared" si="296"/>
        <v/>
      </c>
      <c r="AU500" s="25" t="str">
        <f t="shared" si="297"/>
        <v/>
      </c>
      <c r="AV500" s="63" t="str">
        <f t="shared" si="298"/>
        <v/>
      </c>
      <c r="AW500" s="64" t="str">
        <f t="shared" si="299"/>
        <v/>
      </c>
      <c r="AX500" s="65" t="str">
        <f t="shared" si="300"/>
        <v/>
      </c>
      <c r="AY500" s="64" t="str">
        <f t="shared" si="301"/>
        <v/>
      </c>
      <c r="AZ500" s="66" t="str">
        <f t="shared" si="302"/>
        <v/>
      </c>
      <c r="BA500" s="27" t="str">
        <f t="shared" si="303"/>
        <v/>
      </c>
      <c r="BB500" s="27" t="str">
        <f t="shared" si="304"/>
        <v/>
      </c>
      <c r="BC500" s="27" t="str">
        <f t="shared" si="305"/>
        <v/>
      </c>
      <c r="BD500" s="27" t="str">
        <f t="shared" si="306"/>
        <v/>
      </c>
      <c r="BE500" s="27" t="str">
        <f t="shared" si="307"/>
        <v/>
      </c>
      <c r="BF500" s="27" t="str">
        <f t="shared" si="308"/>
        <v/>
      </c>
      <c r="BG500" s="27" t="str">
        <f t="shared" si="309"/>
        <v/>
      </c>
      <c r="BH500" s="27" t="str">
        <f t="shared" si="310"/>
        <v/>
      </c>
      <c r="BI500" s="27" t="str">
        <f t="shared" si="311"/>
        <v/>
      </c>
      <c r="BJ500" s="27" t="str">
        <f t="shared" si="279"/>
        <v/>
      </c>
      <c r="BK500" s="79"/>
    </row>
    <row r="501" spans="1:63">
      <c r="A501" s="124"/>
      <c r="B501" s="124"/>
      <c r="C501" s="124"/>
      <c r="D501" s="124"/>
      <c r="E501" s="124"/>
      <c r="F501" s="124"/>
      <c r="G501" s="124"/>
      <c r="H501" s="124"/>
      <c r="I501" s="124"/>
      <c r="J501" s="124"/>
      <c r="K501" s="124"/>
      <c r="L501" s="124"/>
      <c r="M501" s="124"/>
      <c r="N501" s="124"/>
      <c r="O501" s="124"/>
      <c r="P501" s="124"/>
      <c r="Q501" s="124"/>
      <c r="R501" s="124"/>
      <c r="S501" s="79"/>
      <c r="T501" s="81"/>
      <c r="U501" s="79"/>
      <c r="V501" s="79"/>
      <c r="W501" s="91"/>
      <c r="AD501" s="38"/>
      <c r="AE501" s="38"/>
      <c r="AF501" s="38"/>
      <c r="AG501" s="38"/>
      <c r="AK501" s="26"/>
      <c r="AL501" s="38"/>
      <c r="AN501" s="38"/>
      <c r="AO501" s="38"/>
      <c r="AP501" s="38"/>
      <c r="AQ501" s="38"/>
      <c r="AV501" s="61"/>
      <c r="AW501" s="61"/>
      <c r="AX501" s="56"/>
      <c r="AY501" s="61"/>
      <c r="AZ501" s="56"/>
      <c r="BK501" s="79"/>
    </row>
    <row r="502" spans="1:63">
      <c r="A502" s="118" t="s">
        <v>157</v>
      </c>
      <c r="B502" s="118"/>
      <c r="C502" s="118"/>
      <c r="D502" s="118"/>
      <c r="E502" s="118"/>
      <c r="F502" s="118"/>
      <c r="G502" s="118"/>
      <c r="H502" s="118"/>
      <c r="I502" s="118"/>
      <c r="J502" s="118"/>
      <c r="K502" s="118"/>
      <c r="L502" s="118"/>
      <c r="M502" s="118"/>
      <c r="N502" s="118"/>
      <c r="O502" s="118"/>
      <c r="P502" s="118"/>
      <c r="Q502" s="118"/>
      <c r="R502" s="118"/>
      <c r="S502" s="79"/>
      <c r="T502" s="88"/>
      <c r="U502" s="79"/>
      <c r="V502" s="79"/>
      <c r="W502" s="92"/>
      <c r="X502" s="39"/>
      <c r="Y502" s="39"/>
      <c r="Z502" s="39">
        <f>COUNTIF(Z3:Z500, "*Empty Row*")</f>
        <v>0</v>
      </c>
      <c r="AA502" s="39"/>
      <c r="AB502" s="39"/>
      <c r="AC502" s="40"/>
      <c r="AD502" s="39"/>
      <c r="AE502" s="39"/>
      <c r="AF502" s="39"/>
      <c r="AG502" s="39"/>
      <c r="AH502" s="39"/>
      <c r="AI502" s="39"/>
      <c r="AJ502" s="39"/>
      <c r="AK502" s="39"/>
      <c r="AL502" s="39"/>
      <c r="AM502" s="39"/>
      <c r="AN502" s="39"/>
      <c r="AO502" s="39"/>
      <c r="AP502" s="39"/>
      <c r="AQ502" s="39"/>
      <c r="AR502" s="39"/>
      <c r="AS502" s="39"/>
      <c r="AT502" s="39"/>
      <c r="AU502" s="39"/>
      <c r="AV502" s="39"/>
      <c r="AW502" s="39"/>
      <c r="AY502" s="39"/>
      <c r="BK502" s="79"/>
    </row>
    <row r="503" spans="1:63">
      <c r="A503" s="118"/>
      <c r="B503" s="118"/>
      <c r="C503" s="118"/>
      <c r="D503" s="118"/>
      <c r="E503" s="118"/>
      <c r="F503" s="118"/>
      <c r="G503" s="118"/>
      <c r="H503" s="118"/>
      <c r="I503" s="118"/>
      <c r="J503" s="118"/>
      <c r="K503" s="118"/>
      <c r="L503" s="118"/>
      <c r="M503" s="118"/>
      <c r="N503" s="118"/>
      <c r="O503" s="118"/>
      <c r="P503" s="118"/>
      <c r="Q503" s="118"/>
      <c r="R503" s="118"/>
      <c r="S503" s="79"/>
      <c r="T503" s="88"/>
      <c r="U503" s="79"/>
      <c r="V503" s="79"/>
      <c r="W503" s="92"/>
      <c r="X503" s="39" t="s">
        <v>158</v>
      </c>
      <c r="Y503" s="39">
        <f>SUM(Z503:BJ1048576)</f>
        <v>0</v>
      </c>
      <c r="Z503" s="39">
        <f>IF(Z502&gt;0, 1, 0)</f>
        <v>0</v>
      </c>
      <c r="AA503" s="39">
        <f>COUNTIF(AA3:AA500, "*False*")</f>
        <v>0</v>
      </c>
      <c r="AB503" s="39">
        <f t="shared" ref="AB503:AX503" si="312">COUNTIF(AB3:AB500, "*False*")</f>
        <v>0</v>
      </c>
      <c r="AC503" s="39">
        <f t="shared" si="312"/>
        <v>0</v>
      </c>
      <c r="AD503" s="39">
        <f t="shared" si="312"/>
        <v>0</v>
      </c>
      <c r="AE503" s="39">
        <f t="shared" si="312"/>
        <v>0</v>
      </c>
      <c r="AF503" s="39">
        <f t="shared" si="312"/>
        <v>0</v>
      </c>
      <c r="AG503" s="39">
        <f t="shared" si="312"/>
        <v>0</v>
      </c>
      <c r="AH503" s="39">
        <f t="shared" si="312"/>
        <v>0</v>
      </c>
      <c r="AI503" s="39">
        <f t="shared" si="312"/>
        <v>0</v>
      </c>
      <c r="AJ503" s="39">
        <f t="shared" si="312"/>
        <v>0</v>
      </c>
      <c r="AK503" s="39">
        <f t="shared" si="312"/>
        <v>0</v>
      </c>
      <c r="AL503" s="39">
        <f t="shared" si="312"/>
        <v>0</v>
      </c>
      <c r="AM503" s="39">
        <f t="shared" si="312"/>
        <v>0</v>
      </c>
      <c r="AN503" s="39">
        <f t="shared" si="312"/>
        <v>0</v>
      </c>
      <c r="AO503" s="39">
        <f t="shared" si="312"/>
        <v>0</v>
      </c>
      <c r="AP503" s="39">
        <f t="shared" si="312"/>
        <v>0</v>
      </c>
      <c r="AQ503" s="39">
        <f t="shared" si="312"/>
        <v>0</v>
      </c>
      <c r="AR503" s="39">
        <f t="shared" si="312"/>
        <v>0</v>
      </c>
      <c r="AS503" s="39">
        <f t="shared" si="312"/>
        <v>0</v>
      </c>
      <c r="AT503" s="39">
        <f>COUNTIF(AT3:AT500, "*False*")</f>
        <v>0</v>
      </c>
      <c r="AU503" s="39">
        <f>COUNTIF(AU3:AU500, "*False*")</f>
        <v>0</v>
      </c>
      <c r="AV503" s="39">
        <f t="shared" si="312"/>
        <v>0</v>
      </c>
      <c r="AW503" s="39"/>
      <c r="AX503" s="39">
        <f t="shared" si="312"/>
        <v>0</v>
      </c>
      <c r="AY503" s="39">
        <f>COUNTIF(AY3:AY500, "*False*")</f>
        <v>0</v>
      </c>
      <c r="AZ503" s="39">
        <f t="shared" ref="AZ503:BJ503" si="313">COUNTIF(AZ3:AZ500, "*False*")</f>
        <v>0</v>
      </c>
      <c r="BA503" s="39">
        <f t="shared" si="313"/>
        <v>0</v>
      </c>
      <c r="BB503" s="39">
        <f t="shared" si="313"/>
        <v>0</v>
      </c>
      <c r="BC503" s="39">
        <f t="shared" si="313"/>
        <v>0</v>
      </c>
      <c r="BD503" s="39">
        <f t="shared" si="313"/>
        <v>0</v>
      </c>
      <c r="BE503" s="39">
        <f t="shared" si="313"/>
        <v>0</v>
      </c>
      <c r="BF503" s="39">
        <f t="shared" si="313"/>
        <v>0</v>
      </c>
      <c r="BG503" s="39">
        <f t="shared" si="313"/>
        <v>0</v>
      </c>
      <c r="BH503" s="39">
        <f t="shared" si="313"/>
        <v>0</v>
      </c>
      <c r="BI503" s="39">
        <f t="shared" si="313"/>
        <v>0</v>
      </c>
      <c r="BJ503" s="39">
        <f t="shared" si="313"/>
        <v>0</v>
      </c>
      <c r="BK503" s="79"/>
    </row>
    <row r="504" spans="1:63" hidden="1">
      <c r="A504" s="54"/>
      <c r="B504" s="54"/>
      <c r="C504" s="54"/>
      <c r="D504" s="54"/>
      <c r="E504" s="54"/>
      <c r="F504" s="54"/>
      <c r="G504" s="54"/>
      <c r="H504" s="24"/>
      <c r="K504" s="113"/>
      <c r="L504" s="54"/>
      <c r="M504" s="54"/>
      <c r="N504" s="54"/>
      <c r="O504" s="54"/>
      <c r="P504" s="54"/>
      <c r="Q504" s="54"/>
      <c r="R504" s="100"/>
    </row>
    <row r="505" spans="1:63" hidden="1">
      <c r="A505" s="54"/>
      <c r="B505" s="54"/>
      <c r="C505" s="54"/>
      <c r="D505" s="54"/>
      <c r="E505" s="54"/>
      <c r="F505" s="54"/>
      <c r="G505" s="54"/>
      <c r="H505" s="24"/>
      <c r="K505" s="113"/>
      <c r="L505" s="54"/>
      <c r="M505" s="54"/>
      <c r="N505" s="54"/>
      <c r="O505" s="54"/>
      <c r="P505" s="54"/>
      <c r="Q505" s="54"/>
      <c r="R505" s="100"/>
    </row>
    <row r="506" spans="1:63" hidden="1">
      <c r="A506" s="54"/>
      <c r="B506" s="54"/>
      <c r="C506" s="54"/>
      <c r="D506" s="54"/>
      <c r="E506" s="54"/>
      <c r="F506" s="54"/>
      <c r="G506" s="54"/>
      <c r="H506" s="24"/>
      <c r="K506" s="113"/>
      <c r="L506" s="54"/>
      <c r="M506" s="54"/>
      <c r="N506" s="54"/>
      <c r="O506" s="54"/>
      <c r="P506" s="54"/>
      <c r="Q506" s="54"/>
      <c r="R506" s="100"/>
    </row>
    <row r="507" spans="1:63" hidden="1">
      <c r="A507" s="54"/>
      <c r="B507" s="54"/>
      <c r="C507" s="54"/>
      <c r="D507" s="54"/>
      <c r="E507" s="54"/>
      <c r="F507" s="54"/>
      <c r="G507" s="54"/>
      <c r="H507" s="24"/>
      <c r="K507" s="113"/>
      <c r="L507" s="54"/>
      <c r="M507" s="54"/>
      <c r="N507" s="54"/>
      <c r="O507" s="54"/>
      <c r="P507" s="54"/>
      <c r="Q507" s="54"/>
      <c r="R507" s="100"/>
    </row>
    <row r="508" spans="1:63" hidden="1">
      <c r="A508" s="54"/>
      <c r="B508" s="54"/>
      <c r="C508" s="54"/>
      <c r="D508" s="54"/>
      <c r="E508" s="54"/>
      <c r="F508" s="54"/>
      <c r="G508" s="54"/>
      <c r="H508" s="24"/>
      <c r="K508" s="113"/>
      <c r="L508" s="54"/>
      <c r="M508" s="54"/>
      <c r="N508" s="54"/>
      <c r="O508" s="54"/>
      <c r="P508" s="54"/>
      <c r="Q508" s="54"/>
      <c r="R508" s="100"/>
    </row>
    <row r="509" spans="1:63" hidden="1">
      <c r="A509" s="54"/>
      <c r="B509" s="54"/>
      <c r="C509" s="54"/>
      <c r="D509" s="54"/>
      <c r="E509" s="54"/>
      <c r="F509" s="54"/>
      <c r="G509" s="54"/>
      <c r="H509" s="24"/>
      <c r="K509" s="113"/>
      <c r="L509" s="54"/>
      <c r="M509" s="54"/>
      <c r="N509" s="54"/>
      <c r="O509" s="54"/>
      <c r="P509" s="54"/>
      <c r="Q509" s="54"/>
      <c r="R509" s="100"/>
    </row>
    <row r="510" spans="1:63" hidden="1">
      <c r="A510" s="54"/>
      <c r="B510" s="54"/>
      <c r="C510" s="54"/>
      <c r="D510" s="54"/>
      <c r="E510" s="54"/>
      <c r="F510" s="54"/>
      <c r="G510" s="54"/>
      <c r="H510" s="24"/>
      <c r="K510" s="113"/>
      <c r="L510" s="54"/>
      <c r="M510" s="54"/>
      <c r="N510" s="54"/>
      <c r="O510" s="54"/>
      <c r="P510" s="54"/>
      <c r="Q510" s="54"/>
      <c r="R510" s="100"/>
    </row>
    <row r="511" spans="1:63" hidden="1">
      <c r="A511" s="54"/>
      <c r="B511" s="54"/>
      <c r="C511" s="54"/>
      <c r="D511" s="54"/>
      <c r="E511" s="54"/>
      <c r="F511" s="54"/>
      <c r="G511" s="54"/>
      <c r="H511" s="24"/>
      <c r="K511" s="113"/>
      <c r="L511" s="54"/>
      <c r="M511" s="54"/>
      <c r="N511" s="54"/>
      <c r="O511" s="54"/>
      <c r="P511" s="54"/>
      <c r="Q511" s="54"/>
      <c r="R511" s="100"/>
    </row>
    <row r="512" spans="1:63" hidden="1">
      <c r="A512" s="54"/>
      <c r="B512" s="54"/>
      <c r="C512" s="54"/>
      <c r="D512" s="54"/>
      <c r="E512" s="54"/>
      <c r="F512" s="54"/>
      <c r="G512" s="54"/>
      <c r="H512" s="24"/>
      <c r="K512" s="113"/>
      <c r="L512" s="54"/>
      <c r="M512" s="54"/>
      <c r="N512" s="54"/>
      <c r="O512" s="54"/>
      <c r="P512" s="54"/>
      <c r="Q512" s="54"/>
      <c r="R512" s="100"/>
    </row>
    <row r="513" spans="1:18" hidden="1">
      <c r="A513" s="54"/>
      <c r="B513" s="54"/>
      <c r="C513" s="54"/>
      <c r="D513" s="54"/>
      <c r="E513" s="54"/>
      <c r="F513" s="54"/>
      <c r="G513" s="54"/>
      <c r="H513" s="24"/>
      <c r="K513" s="113"/>
      <c r="L513" s="54"/>
      <c r="M513" s="54"/>
      <c r="N513" s="54"/>
      <c r="O513" s="54"/>
      <c r="P513" s="54"/>
      <c r="Q513" s="54"/>
      <c r="R513" s="100"/>
    </row>
    <row r="514" spans="1:18" hidden="1">
      <c r="A514" s="54"/>
      <c r="B514" s="54"/>
      <c r="C514" s="54"/>
      <c r="D514" s="54"/>
      <c r="E514" s="54"/>
      <c r="F514" s="54"/>
      <c r="G514" s="54"/>
      <c r="H514" s="24"/>
      <c r="K514" s="113"/>
      <c r="L514" s="54"/>
      <c r="M514" s="54"/>
      <c r="N514" s="54"/>
      <c r="O514" s="54"/>
      <c r="P514" s="54"/>
      <c r="Q514" s="54"/>
      <c r="R514" s="100"/>
    </row>
    <row r="515" spans="1:18" hidden="1">
      <c r="A515" s="54"/>
      <c r="B515" s="54"/>
      <c r="C515" s="54"/>
      <c r="D515" s="54"/>
      <c r="E515" s="54"/>
      <c r="F515" s="54"/>
      <c r="G515" s="54"/>
      <c r="H515" s="24"/>
      <c r="K515" s="113"/>
      <c r="L515" s="54"/>
      <c r="M515" s="54"/>
      <c r="N515" s="54"/>
      <c r="O515" s="54"/>
      <c r="P515" s="54"/>
      <c r="Q515" s="54"/>
      <c r="R515" s="100"/>
    </row>
    <row r="516" spans="1:18" hidden="1">
      <c r="A516" s="54"/>
      <c r="B516" s="54"/>
      <c r="C516" s="54"/>
      <c r="D516" s="54"/>
      <c r="E516" s="54"/>
      <c r="F516" s="54"/>
      <c r="G516" s="54"/>
      <c r="H516" s="24"/>
      <c r="K516" s="113"/>
      <c r="L516" s="54"/>
      <c r="M516" s="54"/>
      <c r="N516" s="54"/>
      <c r="O516" s="54"/>
      <c r="P516" s="54"/>
      <c r="Q516" s="54"/>
      <c r="R516" s="100"/>
    </row>
    <row r="517" spans="1:18" hidden="1">
      <c r="A517" s="54"/>
      <c r="B517" s="54"/>
      <c r="C517" s="54"/>
      <c r="D517" s="54"/>
      <c r="E517" s="54"/>
      <c r="F517" s="54"/>
      <c r="G517" s="54"/>
      <c r="H517" s="24"/>
      <c r="K517" s="113"/>
      <c r="L517" s="54"/>
      <c r="M517" s="54"/>
      <c r="N517" s="54"/>
      <c r="O517" s="54"/>
      <c r="P517" s="54"/>
      <c r="Q517" s="54"/>
      <c r="R517" s="100"/>
    </row>
    <row r="518" spans="1:18" hidden="1">
      <c r="A518" s="54"/>
      <c r="B518" s="54"/>
      <c r="C518" s="54"/>
      <c r="D518" s="54"/>
      <c r="E518" s="54"/>
      <c r="F518" s="54"/>
      <c r="G518" s="54"/>
      <c r="H518" s="24"/>
      <c r="K518" s="113"/>
      <c r="L518" s="54"/>
      <c r="M518" s="54"/>
      <c r="N518" s="54"/>
      <c r="O518" s="54"/>
      <c r="P518" s="54"/>
      <c r="Q518" s="54"/>
      <c r="R518" s="100"/>
    </row>
    <row r="519" spans="1:18" hidden="1">
      <c r="A519" s="54"/>
      <c r="B519" s="54"/>
      <c r="C519" s="54"/>
      <c r="D519" s="54"/>
      <c r="E519" s="54"/>
      <c r="F519" s="54"/>
      <c r="G519" s="54"/>
      <c r="H519" s="24"/>
      <c r="K519" s="113"/>
      <c r="L519" s="54"/>
      <c r="M519" s="54"/>
      <c r="N519" s="54"/>
      <c r="O519" s="54"/>
      <c r="P519" s="54"/>
      <c r="Q519" s="54"/>
      <c r="R519" s="100"/>
    </row>
    <row r="520" spans="1:18" hidden="1">
      <c r="A520" s="54"/>
      <c r="B520" s="54"/>
      <c r="C520" s="54"/>
      <c r="D520" s="54"/>
      <c r="E520" s="54"/>
      <c r="F520" s="54"/>
      <c r="G520" s="54"/>
      <c r="H520" s="24"/>
      <c r="K520" s="113"/>
      <c r="L520" s="54"/>
      <c r="M520" s="54"/>
      <c r="N520" s="54"/>
      <c r="O520" s="54"/>
      <c r="P520" s="54"/>
      <c r="Q520" s="54"/>
      <c r="R520" s="100"/>
    </row>
    <row r="521" spans="1:18" hidden="1">
      <c r="A521" s="54"/>
      <c r="B521" s="54"/>
      <c r="C521" s="54"/>
      <c r="D521" s="54"/>
      <c r="E521" s="54"/>
      <c r="F521" s="54"/>
      <c r="G521" s="54"/>
      <c r="H521" s="24"/>
      <c r="K521" s="113"/>
      <c r="L521" s="54"/>
      <c r="M521" s="54"/>
      <c r="N521" s="54"/>
      <c r="O521" s="54"/>
      <c r="P521" s="54"/>
      <c r="Q521" s="54"/>
      <c r="R521" s="100"/>
    </row>
    <row r="522" spans="1:18" hidden="1">
      <c r="A522" s="54"/>
      <c r="B522" s="54"/>
      <c r="C522" s="54"/>
      <c r="D522" s="54"/>
      <c r="E522" s="54"/>
      <c r="F522" s="54"/>
      <c r="G522" s="54"/>
      <c r="H522" s="24"/>
      <c r="K522" s="113"/>
      <c r="L522" s="54"/>
      <c r="M522" s="54"/>
      <c r="N522" s="54"/>
      <c r="O522" s="54"/>
      <c r="P522" s="54"/>
      <c r="Q522" s="54"/>
      <c r="R522" s="100"/>
    </row>
    <row r="523" spans="1:18" hidden="1">
      <c r="A523" s="54"/>
      <c r="B523" s="54"/>
      <c r="C523" s="54"/>
      <c r="D523" s="54"/>
      <c r="E523" s="54"/>
      <c r="F523" s="54"/>
      <c r="G523" s="54"/>
      <c r="H523" s="24"/>
      <c r="K523" s="113"/>
      <c r="L523" s="54"/>
      <c r="M523" s="54"/>
      <c r="N523" s="54"/>
      <c r="O523" s="54"/>
      <c r="P523" s="54"/>
      <c r="Q523" s="54"/>
      <c r="R523" s="100"/>
    </row>
    <row r="524" spans="1:18" hidden="1">
      <c r="A524" s="54"/>
      <c r="B524" s="54"/>
      <c r="C524" s="54"/>
      <c r="D524" s="54"/>
      <c r="E524" s="54"/>
      <c r="F524" s="54"/>
      <c r="G524" s="54"/>
      <c r="H524" s="24"/>
      <c r="K524" s="113"/>
      <c r="L524" s="54"/>
      <c r="M524" s="54"/>
      <c r="N524" s="54"/>
      <c r="O524" s="54"/>
      <c r="P524" s="54"/>
      <c r="Q524" s="54"/>
      <c r="R524" s="100"/>
    </row>
    <row r="525" spans="1:18" hidden="1">
      <c r="A525" s="54"/>
      <c r="B525" s="54"/>
      <c r="C525" s="54"/>
      <c r="D525" s="54"/>
      <c r="E525" s="54"/>
      <c r="F525" s="54"/>
      <c r="G525" s="54"/>
      <c r="H525" s="24"/>
      <c r="K525" s="113"/>
      <c r="L525" s="54"/>
      <c r="M525" s="54"/>
      <c r="N525" s="54"/>
      <c r="O525" s="54"/>
      <c r="P525" s="54"/>
      <c r="Q525" s="54"/>
      <c r="R525" s="100"/>
    </row>
    <row r="526" spans="1:18" hidden="1">
      <c r="A526" s="54"/>
      <c r="B526" s="54"/>
      <c r="C526" s="54"/>
      <c r="D526" s="54"/>
      <c r="E526" s="54"/>
      <c r="F526" s="54"/>
      <c r="G526" s="54"/>
      <c r="H526" s="24"/>
      <c r="K526" s="113"/>
      <c r="L526" s="54"/>
      <c r="M526" s="54"/>
      <c r="N526" s="54"/>
      <c r="O526" s="54"/>
      <c r="P526" s="54"/>
      <c r="Q526" s="54"/>
      <c r="R526" s="100"/>
    </row>
    <row r="527" spans="1:18" hidden="1">
      <c r="A527" s="54"/>
      <c r="B527" s="54"/>
      <c r="C527" s="54"/>
      <c r="D527" s="54"/>
      <c r="E527" s="54"/>
      <c r="F527" s="54"/>
      <c r="G527" s="54"/>
      <c r="H527" s="24"/>
      <c r="K527" s="113"/>
      <c r="L527" s="54"/>
      <c r="M527" s="54"/>
      <c r="N527" s="54"/>
      <c r="O527" s="54"/>
      <c r="P527" s="54"/>
      <c r="Q527" s="54"/>
      <c r="R527" s="100"/>
    </row>
    <row r="528" spans="1:18" hidden="1">
      <c r="A528" s="54"/>
      <c r="B528" s="54"/>
      <c r="C528" s="54"/>
      <c r="D528" s="54"/>
      <c r="E528" s="54"/>
      <c r="F528" s="54"/>
      <c r="G528" s="54"/>
      <c r="H528" s="24"/>
      <c r="K528" s="113"/>
      <c r="L528" s="54"/>
      <c r="M528" s="54"/>
      <c r="N528" s="54"/>
      <c r="O528" s="54"/>
      <c r="P528" s="54"/>
      <c r="Q528" s="54"/>
      <c r="R528" s="100"/>
    </row>
    <row r="529" spans="1:18" hidden="1">
      <c r="A529" s="54"/>
      <c r="B529" s="54"/>
      <c r="C529" s="54"/>
      <c r="D529" s="54"/>
      <c r="E529" s="54"/>
      <c r="F529" s="54"/>
      <c r="G529" s="54"/>
      <c r="H529" s="24"/>
      <c r="K529" s="113"/>
      <c r="L529" s="54"/>
      <c r="M529" s="54"/>
      <c r="N529" s="54"/>
      <c r="O529" s="54"/>
      <c r="P529" s="54"/>
      <c r="Q529" s="54"/>
      <c r="R529" s="100"/>
    </row>
    <row r="530" spans="1:18" hidden="1">
      <c r="A530" s="54"/>
      <c r="B530" s="54"/>
      <c r="C530" s="54"/>
      <c r="D530" s="54"/>
      <c r="E530" s="54"/>
      <c r="F530" s="54"/>
      <c r="G530" s="54"/>
      <c r="H530" s="24"/>
      <c r="K530" s="113"/>
      <c r="L530" s="54"/>
      <c r="M530" s="54"/>
      <c r="N530" s="54"/>
      <c r="O530" s="54"/>
      <c r="P530" s="54"/>
      <c r="Q530" s="54"/>
      <c r="R530" s="100"/>
    </row>
    <row r="531" spans="1:18" hidden="1">
      <c r="A531" s="54"/>
      <c r="B531" s="54"/>
      <c r="C531" s="54"/>
      <c r="D531" s="54"/>
      <c r="E531" s="54"/>
      <c r="F531" s="54"/>
      <c r="G531" s="54"/>
      <c r="H531" s="24"/>
      <c r="K531" s="113"/>
      <c r="L531" s="54"/>
      <c r="M531" s="54"/>
      <c r="N531" s="54"/>
      <c r="O531" s="54"/>
      <c r="P531" s="54"/>
      <c r="Q531" s="54"/>
      <c r="R531" s="100"/>
    </row>
    <row r="532" spans="1:18" hidden="1">
      <c r="A532" s="54"/>
      <c r="B532" s="54"/>
      <c r="C532" s="54"/>
      <c r="D532" s="54"/>
      <c r="E532" s="54"/>
      <c r="F532" s="54"/>
      <c r="G532" s="54"/>
      <c r="H532" s="24"/>
      <c r="K532" s="113"/>
      <c r="L532" s="54"/>
      <c r="M532" s="54"/>
      <c r="N532" s="54"/>
      <c r="O532" s="54"/>
      <c r="P532" s="54"/>
      <c r="Q532" s="54"/>
      <c r="R532" s="100"/>
    </row>
    <row r="533" spans="1:18" hidden="1">
      <c r="A533" s="54"/>
      <c r="B533" s="54"/>
      <c r="C533" s="54"/>
      <c r="D533" s="54"/>
      <c r="E533" s="54"/>
      <c r="F533" s="54"/>
      <c r="G533" s="54"/>
      <c r="H533" s="24"/>
      <c r="K533" s="113"/>
      <c r="L533" s="54"/>
      <c r="M533" s="54"/>
      <c r="N533" s="54"/>
      <c r="O533" s="54"/>
      <c r="P533" s="54"/>
      <c r="Q533" s="54"/>
      <c r="R533" s="100"/>
    </row>
    <row r="534" spans="1:18" hidden="1">
      <c r="A534" s="54"/>
      <c r="B534" s="54"/>
      <c r="C534" s="54"/>
      <c r="D534" s="54"/>
      <c r="E534" s="54"/>
      <c r="F534" s="54"/>
      <c r="G534" s="54"/>
      <c r="H534" s="24"/>
      <c r="K534" s="113"/>
      <c r="L534" s="54"/>
      <c r="M534" s="54"/>
      <c r="N534" s="54"/>
      <c r="O534" s="54"/>
      <c r="P534" s="54"/>
      <c r="Q534" s="54"/>
      <c r="R534" s="100"/>
    </row>
    <row r="535" spans="1:18" hidden="1">
      <c r="A535" s="54"/>
      <c r="B535" s="54"/>
      <c r="C535" s="54"/>
      <c r="D535" s="54"/>
      <c r="E535" s="54"/>
      <c r="F535" s="54"/>
      <c r="G535" s="54"/>
      <c r="H535" s="24"/>
      <c r="K535" s="113"/>
      <c r="L535" s="54"/>
      <c r="M535" s="54"/>
      <c r="N535" s="54"/>
      <c r="O535" s="54"/>
      <c r="P535" s="54"/>
      <c r="Q535" s="54"/>
      <c r="R535" s="100"/>
    </row>
    <row r="536" spans="1:18" hidden="1">
      <c r="A536" s="54"/>
      <c r="B536" s="54"/>
      <c r="C536" s="54"/>
      <c r="D536" s="54"/>
      <c r="E536" s="54"/>
      <c r="F536" s="54"/>
      <c r="G536" s="54"/>
      <c r="H536" s="24"/>
      <c r="K536" s="113"/>
      <c r="L536" s="54"/>
      <c r="M536" s="54"/>
      <c r="N536" s="54"/>
      <c r="O536" s="54"/>
      <c r="P536" s="54"/>
      <c r="Q536" s="54"/>
      <c r="R536" s="100"/>
    </row>
    <row r="537" spans="1:18" hidden="1">
      <c r="A537" s="54"/>
      <c r="B537" s="54"/>
      <c r="C537" s="54"/>
      <c r="D537" s="54"/>
      <c r="E537" s="54"/>
      <c r="F537" s="54"/>
      <c r="G537" s="54"/>
      <c r="H537" s="24"/>
      <c r="K537" s="113"/>
      <c r="L537" s="54"/>
      <c r="M537" s="54"/>
      <c r="N537" s="54"/>
      <c r="O537" s="54"/>
      <c r="P537" s="54"/>
      <c r="Q537" s="54"/>
      <c r="R537" s="100"/>
    </row>
    <row r="538" spans="1:18" hidden="1">
      <c r="A538" s="54"/>
      <c r="B538" s="54"/>
      <c r="C538" s="54"/>
      <c r="D538" s="54"/>
      <c r="E538" s="54"/>
      <c r="F538" s="54"/>
      <c r="G538" s="54"/>
      <c r="H538" s="24"/>
      <c r="K538" s="113"/>
      <c r="L538" s="54"/>
      <c r="M538" s="54"/>
      <c r="N538" s="54"/>
      <c r="O538" s="54"/>
      <c r="P538" s="54"/>
      <c r="Q538" s="54"/>
      <c r="R538" s="100"/>
    </row>
    <row r="539" spans="1:18" hidden="1">
      <c r="A539" s="54"/>
      <c r="B539" s="54"/>
      <c r="C539" s="54"/>
      <c r="D539" s="54"/>
      <c r="E539" s="54"/>
      <c r="F539" s="54"/>
      <c r="G539" s="54"/>
      <c r="H539" s="24"/>
      <c r="K539" s="113"/>
      <c r="L539" s="54"/>
      <c r="M539" s="54"/>
      <c r="N539" s="54"/>
      <c r="O539" s="54"/>
      <c r="P539" s="54"/>
      <c r="Q539" s="54"/>
      <c r="R539" s="100"/>
    </row>
    <row r="540" spans="1:18" hidden="1">
      <c r="A540" s="54"/>
      <c r="B540" s="54"/>
      <c r="C540" s="54"/>
      <c r="D540" s="54"/>
      <c r="E540" s="54"/>
      <c r="F540" s="54"/>
      <c r="G540" s="54"/>
      <c r="H540" s="24"/>
      <c r="K540" s="113"/>
      <c r="L540" s="54"/>
      <c r="M540" s="54"/>
      <c r="N540" s="54"/>
      <c r="O540" s="54"/>
      <c r="P540" s="54"/>
      <c r="Q540" s="54"/>
      <c r="R540" s="100"/>
    </row>
    <row r="541" spans="1:18" hidden="1">
      <c r="A541" s="54"/>
      <c r="B541" s="54"/>
      <c r="C541" s="54"/>
      <c r="D541" s="54"/>
      <c r="E541" s="54"/>
      <c r="F541" s="54"/>
      <c r="G541" s="54"/>
      <c r="H541" s="24"/>
      <c r="K541" s="113"/>
      <c r="L541" s="54"/>
      <c r="M541" s="54"/>
      <c r="N541" s="54"/>
      <c r="O541" s="54"/>
      <c r="P541" s="54"/>
      <c r="Q541" s="54"/>
      <c r="R541" s="100"/>
    </row>
    <row r="542" spans="1:18" hidden="1">
      <c r="A542" s="54"/>
      <c r="B542" s="54"/>
      <c r="C542" s="54"/>
      <c r="D542" s="54"/>
      <c r="E542" s="54"/>
      <c r="F542" s="54"/>
      <c r="G542" s="54"/>
      <c r="H542" s="24"/>
      <c r="K542" s="113"/>
      <c r="L542" s="54"/>
      <c r="M542" s="54"/>
      <c r="N542" s="54"/>
      <c r="O542" s="54"/>
      <c r="P542" s="54"/>
      <c r="Q542" s="54"/>
      <c r="R542" s="100"/>
    </row>
    <row r="543" spans="1:18" hidden="1">
      <c r="A543" s="54"/>
      <c r="B543" s="54"/>
      <c r="C543" s="54"/>
      <c r="D543" s="54"/>
      <c r="E543" s="54"/>
      <c r="F543" s="54"/>
      <c r="G543" s="54"/>
      <c r="H543" s="24"/>
      <c r="K543" s="113"/>
      <c r="L543" s="54"/>
      <c r="M543" s="54"/>
      <c r="N543" s="54"/>
      <c r="O543" s="54"/>
      <c r="P543" s="54"/>
      <c r="Q543" s="54"/>
      <c r="R543" s="100"/>
    </row>
    <row r="544" spans="1:18" hidden="1">
      <c r="A544" s="54"/>
      <c r="B544" s="54"/>
      <c r="C544" s="54"/>
      <c r="D544" s="54"/>
      <c r="E544" s="54"/>
      <c r="F544" s="54"/>
      <c r="G544" s="54"/>
      <c r="H544" s="24"/>
      <c r="K544" s="113"/>
      <c r="L544" s="54"/>
      <c r="M544" s="54"/>
      <c r="N544" s="54"/>
      <c r="O544" s="54"/>
      <c r="P544" s="54"/>
      <c r="Q544" s="54"/>
      <c r="R544" s="100"/>
    </row>
    <row r="545" spans="1:18" hidden="1">
      <c r="A545" s="54"/>
      <c r="B545" s="54"/>
      <c r="C545" s="54"/>
      <c r="D545" s="54"/>
      <c r="E545" s="54"/>
      <c r="F545" s="54"/>
      <c r="G545" s="54"/>
      <c r="H545" s="24"/>
      <c r="K545" s="113"/>
      <c r="L545" s="54"/>
      <c r="M545" s="54"/>
      <c r="N545" s="54"/>
      <c r="O545" s="54"/>
      <c r="P545" s="54"/>
      <c r="Q545" s="54"/>
      <c r="R545" s="100"/>
    </row>
    <row r="546" spans="1:18" hidden="1">
      <c r="A546" s="54"/>
      <c r="B546" s="54"/>
      <c r="C546" s="54"/>
      <c r="D546" s="54"/>
      <c r="E546" s="54"/>
      <c r="F546" s="54"/>
      <c r="G546" s="54"/>
      <c r="H546" s="24"/>
      <c r="K546" s="113"/>
      <c r="L546" s="54"/>
      <c r="M546" s="54"/>
      <c r="N546" s="54"/>
      <c r="O546" s="54"/>
      <c r="P546" s="54"/>
      <c r="Q546" s="54"/>
      <c r="R546" s="100"/>
    </row>
    <row r="547" spans="1:18" hidden="1">
      <c r="A547" s="54"/>
      <c r="B547" s="54"/>
      <c r="C547" s="54"/>
      <c r="D547" s="54"/>
      <c r="E547" s="54"/>
      <c r="F547" s="54"/>
      <c r="G547" s="54"/>
      <c r="H547" s="24"/>
      <c r="K547" s="113"/>
      <c r="L547" s="54"/>
      <c r="M547" s="54"/>
      <c r="N547" s="54"/>
      <c r="O547" s="54"/>
      <c r="P547" s="54"/>
      <c r="Q547" s="54"/>
      <c r="R547" s="100"/>
    </row>
    <row r="548" spans="1:18" hidden="1">
      <c r="A548" s="54"/>
      <c r="B548" s="54"/>
      <c r="C548" s="54"/>
      <c r="D548" s="54"/>
      <c r="E548" s="54"/>
      <c r="F548" s="54"/>
      <c r="G548" s="54"/>
      <c r="H548" s="24"/>
      <c r="K548" s="113"/>
      <c r="L548" s="54"/>
      <c r="M548" s="54"/>
      <c r="N548" s="54"/>
      <c r="O548" s="54"/>
      <c r="P548" s="54"/>
      <c r="Q548" s="54"/>
      <c r="R548" s="100"/>
    </row>
    <row r="549" spans="1:18" hidden="1">
      <c r="A549" s="54"/>
      <c r="B549" s="54"/>
      <c r="C549" s="54"/>
      <c r="D549" s="54"/>
      <c r="E549" s="54"/>
      <c r="F549" s="54"/>
      <c r="G549" s="54"/>
      <c r="H549" s="24"/>
      <c r="K549" s="113"/>
      <c r="L549" s="54"/>
      <c r="M549" s="54"/>
      <c r="N549" s="54"/>
      <c r="O549" s="54"/>
      <c r="P549" s="54"/>
      <c r="Q549" s="54"/>
      <c r="R549" s="100"/>
    </row>
    <row r="550" spans="1:18" hidden="1">
      <c r="A550" s="54"/>
      <c r="B550" s="54"/>
      <c r="C550" s="54"/>
      <c r="D550" s="54"/>
      <c r="E550" s="54"/>
      <c r="F550" s="54"/>
      <c r="G550" s="54"/>
      <c r="H550" s="24"/>
      <c r="K550" s="113"/>
      <c r="L550" s="54"/>
      <c r="M550" s="54"/>
      <c r="N550" s="54"/>
      <c r="O550" s="54"/>
      <c r="P550" s="54"/>
      <c r="Q550" s="54"/>
      <c r="R550" s="100"/>
    </row>
    <row r="551" spans="1:18" hidden="1">
      <c r="A551" s="54"/>
      <c r="B551" s="54"/>
      <c r="C551" s="54"/>
      <c r="D551" s="54"/>
      <c r="E551" s="54"/>
      <c r="F551" s="54"/>
      <c r="G551" s="54"/>
      <c r="H551" s="24"/>
      <c r="K551" s="113"/>
      <c r="L551" s="54"/>
      <c r="M551" s="54"/>
      <c r="N551" s="54"/>
      <c r="O551" s="54"/>
      <c r="P551" s="54"/>
      <c r="Q551" s="54"/>
      <c r="R551" s="100"/>
    </row>
    <row r="552" spans="1:18" hidden="1">
      <c r="A552" s="54"/>
      <c r="B552" s="54"/>
      <c r="C552" s="54"/>
      <c r="D552" s="54"/>
      <c r="E552" s="54"/>
      <c r="F552" s="54"/>
      <c r="G552" s="54"/>
      <c r="H552" s="24"/>
      <c r="K552" s="113"/>
      <c r="L552" s="54"/>
      <c r="M552" s="54"/>
      <c r="N552" s="54"/>
      <c r="O552" s="54"/>
      <c r="P552" s="54"/>
      <c r="Q552" s="54"/>
      <c r="R552" s="100"/>
    </row>
    <row r="553" spans="1:18" hidden="1">
      <c r="A553" s="54"/>
      <c r="B553" s="54"/>
      <c r="C553" s="54"/>
      <c r="D553" s="54"/>
      <c r="E553" s="54"/>
      <c r="F553" s="54"/>
      <c r="G553" s="54"/>
      <c r="H553" s="24"/>
      <c r="K553" s="113"/>
      <c r="L553" s="54"/>
      <c r="M553" s="54"/>
      <c r="N553" s="54"/>
      <c r="O553" s="54"/>
      <c r="P553" s="54"/>
      <c r="Q553" s="54"/>
      <c r="R553" s="100"/>
    </row>
    <row r="554" spans="1:18" hidden="1">
      <c r="A554" s="54"/>
      <c r="B554" s="54"/>
      <c r="C554" s="54"/>
      <c r="D554" s="54"/>
      <c r="E554" s="54"/>
      <c r="F554" s="54"/>
      <c r="G554" s="54"/>
      <c r="H554" s="24"/>
      <c r="K554" s="113"/>
      <c r="L554" s="54"/>
      <c r="M554" s="54"/>
      <c r="N554" s="54"/>
      <c r="O554" s="54"/>
      <c r="P554" s="54"/>
      <c r="Q554" s="54"/>
      <c r="R554" s="100"/>
    </row>
    <row r="555" spans="1:18" hidden="1">
      <c r="A555" s="54"/>
      <c r="B555" s="54"/>
      <c r="C555" s="54"/>
      <c r="D555" s="54"/>
      <c r="E555" s="54"/>
      <c r="F555" s="54"/>
      <c r="G555" s="54"/>
      <c r="H555" s="24"/>
      <c r="K555" s="113"/>
      <c r="L555" s="54"/>
      <c r="M555" s="54"/>
      <c r="N555" s="54"/>
      <c r="O555" s="54"/>
      <c r="P555" s="54"/>
      <c r="Q555" s="54"/>
      <c r="R555" s="100"/>
    </row>
    <row r="556" spans="1:18" hidden="1">
      <c r="A556" s="54"/>
      <c r="B556" s="54"/>
      <c r="C556" s="54"/>
      <c r="D556" s="54"/>
      <c r="E556" s="54"/>
      <c r="F556" s="54"/>
      <c r="G556" s="54"/>
      <c r="H556" s="24"/>
      <c r="K556" s="113"/>
      <c r="L556" s="54"/>
      <c r="M556" s="54"/>
      <c r="N556" s="54"/>
      <c r="O556" s="54"/>
      <c r="P556" s="54"/>
      <c r="Q556" s="54"/>
      <c r="R556" s="100"/>
    </row>
    <row r="557" spans="1:18" hidden="1">
      <c r="A557" s="54"/>
      <c r="B557" s="54"/>
      <c r="C557" s="54"/>
      <c r="D557" s="54"/>
      <c r="E557" s="54"/>
      <c r="F557" s="54"/>
      <c r="G557" s="54"/>
      <c r="H557" s="24"/>
      <c r="K557" s="113"/>
      <c r="L557" s="54"/>
      <c r="M557" s="54"/>
      <c r="N557" s="54"/>
      <c r="O557" s="54"/>
      <c r="P557" s="54"/>
      <c r="Q557" s="54"/>
      <c r="R557" s="100"/>
    </row>
    <row r="558" spans="1:18" hidden="1">
      <c r="A558" s="54"/>
      <c r="B558" s="54"/>
      <c r="C558" s="54"/>
      <c r="D558" s="54"/>
      <c r="E558" s="54"/>
      <c r="F558" s="54"/>
      <c r="G558" s="54"/>
      <c r="H558" s="24"/>
      <c r="K558" s="113"/>
      <c r="L558" s="54"/>
      <c r="M558" s="54"/>
      <c r="N558" s="54"/>
      <c r="O558" s="54"/>
      <c r="P558" s="54"/>
      <c r="Q558" s="54"/>
      <c r="R558" s="100"/>
    </row>
    <row r="559" spans="1:18" hidden="1">
      <c r="A559" s="54"/>
      <c r="B559" s="54"/>
      <c r="C559" s="54"/>
      <c r="D559" s="54"/>
      <c r="E559" s="54"/>
      <c r="F559" s="54"/>
      <c r="G559" s="54"/>
      <c r="H559" s="24"/>
      <c r="K559" s="113"/>
      <c r="L559" s="54"/>
      <c r="M559" s="54"/>
      <c r="N559" s="54"/>
      <c r="O559" s="54"/>
      <c r="P559" s="54"/>
      <c r="Q559" s="54"/>
      <c r="R559" s="100"/>
    </row>
    <row r="560" spans="1:18" hidden="1">
      <c r="A560" s="54"/>
      <c r="B560" s="54"/>
      <c r="C560" s="54"/>
      <c r="D560" s="54"/>
      <c r="E560" s="54"/>
      <c r="F560" s="54"/>
      <c r="G560" s="54"/>
      <c r="H560" s="24"/>
      <c r="K560" s="113"/>
      <c r="L560" s="54"/>
      <c r="M560" s="54"/>
      <c r="N560" s="54"/>
      <c r="O560" s="54"/>
      <c r="P560" s="54"/>
      <c r="Q560" s="54"/>
      <c r="R560" s="100"/>
    </row>
    <row r="561" spans="1:18" hidden="1">
      <c r="A561" s="54"/>
      <c r="B561" s="54"/>
      <c r="C561" s="54"/>
      <c r="D561" s="54"/>
      <c r="E561" s="54"/>
      <c r="F561" s="54"/>
      <c r="G561" s="54"/>
      <c r="H561" s="24"/>
      <c r="K561" s="113"/>
      <c r="L561" s="54"/>
      <c r="M561" s="54"/>
      <c r="N561" s="54"/>
      <c r="O561" s="54"/>
      <c r="P561" s="54"/>
      <c r="Q561" s="54"/>
      <c r="R561" s="100"/>
    </row>
    <row r="562" spans="1:18" hidden="1">
      <c r="A562" s="54"/>
      <c r="B562" s="54"/>
      <c r="C562" s="54"/>
      <c r="D562" s="54"/>
      <c r="E562" s="54"/>
      <c r="F562" s="54"/>
      <c r="G562" s="54"/>
      <c r="H562" s="24"/>
      <c r="K562" s="113"/>
      <c r="L562" s="54"/>
      <c r="M562" s="54"/>
      <c r="N562" s="54"/>
      <c r="O562" s="54"/>
      <c r="P562" s="54"/>
      <c r="Q562" s="54"/>
      <c r="R562" s="100"/>
    </row>
    <row r="563" spans="1:18" hidden="1">
      <c r="A563" s="54"/>
      <c r="B563" s="54"/>
      <c r="C563" s="54"/>
      <c r="D563" s="54"/>
      <c r="E563" s="54"/>
      <c r="F563" s="54"/>
      <c r="G563" s="54"/>
      <c r="H563" s="24"/>
      <c r="K563" s="113"/>
      <c r="L563" s="54"/>
      <c r="M563" s="54"/>
      <c r="N563" s="54"/>
      <c r="O563" s="54"/>
      <c r="P563" s="54"/>
      <c r="Q563" s="54"/>
      <c r="R563" s="100"/>
    </row>
    <row r="564" spans="1:18" hidden="1">
      <c r="A564" s="54"/>
      <c r="B564" s="54"/>
      <c r="C564" s="54"/>
      <c r="D564" s="54"/>
      <c r="E564" s="54"/>
      <c r="F564" s="54"/>
      <c r="G564" s="54"/>
      <c r="H564" s="24"/>
      <c r="K564" s="113"/>
      <c r="L564" s="54"/>
      <c r="M564" s="54"/>
      <c r="N564" s="54"/>
      <c r="O564" s="54"/>
      <c r="P564" s="54"/>
      <c r="Q564" s="54"/>
      <c r="R564" s="100"/>
    </row>
    <row r="565" spans="1:18" hidden="1">
      <c r="A565" s="54"/>
      <c r="B565" s="54"/>
      <c r="C565" s="54"/>
      <c r="D565" s="54"/>
      <c r="E565" s="54"/>
      <c r="F565" s="54"/>
      <c r="G565" s="54"/>
      <c r="H565" s="24"/>
      <c r="K565" s="113"/>
      <c r="L565" s="54"/>
      <c r="M565" s="54"/>
      <c r="N565" s="54"/>
      <c r="O565" s="54"/>
      <c r="P565" s="54"/>
      <c r="Q565" s="54"/>
      <c r="R565" s="100"/>
    </row>
    <row r="566" spans="1:18" hidden="1">
      <c r="A566" s="54"/>
      <c r="B566" s="54"/>
      <c r="C566" s="54"/>
      <c r="D566" s="54"/>
      <c r="E566" s="54"/>
      <c r="F566" s="54"/>
      <c r="G566" s="54"/>
      <c r="H566" s="24"/>
      <c r="K566" s="113"/>
      <c r="L566" s="54"/>
      <c r="M566" s="54"/>
      <c r="N566" s="54"/>
      <c r="O566" s="54"/>
      <c r="P566" s="54"/>
      <c r="Q566" s="54"/>
      <c r="R566" s="100"/>
    </row>
    <row r="567" spans="1:18" hidden="1">
      <c r="A567" s="54"/>
      <c r="B567" s="54"/>
      <c r="C567" s="54"/>
      <c r="D567" s="54"/>
      <c r="E567" s="54"/>
      <c r="F567" s="54"/>
      <c r="G567" s="54"/>
      <c r="H567" s="24"/>
      <c r="K567" s="113"/>
      <c r="L567" s="54"/>
      <c r="M567" s="54"/>
      <c r="N567" s="54"/>
      <c r="O567" s="54"/>
      <c r="P567" s="54"/>
      <c r="Q567" s="54"/>
      <c r="R567" s="100"/>
    </row>
    <row r="568" spans="1:18" hidden="1">
      <c r="A568" s="54"/>
      <c r="B568" s="54"/>
      <c r="C568" s="54"/>
      <c r="D568" s="54"/>
      <c r="E568" s="54"/>
      <c r="F568" s="54"/>
      <c r="G568" s="54"/>
      <c r="H568" s="24"/>
      <c r="K568" s="113"/>
      <c r="L568" s="54"/>
      <c r="M568" s="54"/>
      <c r="N568" s="54"/>
      <c r="O568" s="54"/>
      <c r="P568" s="54"/>
      <c r="Q568" s="54"/>
      <c r="R568" s="100"/>
    </row>
    <row r="569" spans="1:18" hidden="1">
      <c r="A569" s="54"/>
      <c r="B569" s="54"/>
      <c r="C569" s="54"/>
      <c r="D569" s="54"/>
      <c r="E569" s="54"/>
      <c r="F569" s="54"/>
      <c r="G569" s="54"/>
      <c r="H569" s="24"/>
      <c r="K569" s="113"/>
      <c r="L569" s="54"/>
      <c r="M569" s="54"/>
      <c r="N569" s="54"/>
      <c r="O569" s="54"/>
      <c r="P569" s="54"/>
      <c r="Q569" s="54"/>
      <c r="R569" s="100"/>
    </row>
    <row r="570" spans="1:18" hidden="1">
      <c r="A570" s="54"/>
      <c r="B570" s="54"/>
      <c r="C570" s="54"/>
      <c r="D570" s="54"/>
      <c r="E570" s="54"/>
      <c r="F570" s="54"/>
      <c r="G570" s="54"/>
      <c r="H570" s="24"/>
      <c r="K570" s="113"/>
      <c r="L570" s="54"/>
      <c r="M570" s="54"/>
      <c r="N570" s="54"/>
      <c r="O570" s="54"/>
      <c r="P570" s="54"/>
      <c r="Q570" s="54"/>
      <c r="R570" s="100"/>
    </row>
    <row r="571" spans="1:18" hidden="1">
      <c r="A571" s="54"/>
      <c r="B571" s="54"/>
      <c r="C571" s="54"/>
      <c r="D571" s="54"/>
      <c r="E571" s="54"/>
      <c r="F571" s="54"/>
      <c r="G571" s="54"/>
      <c r="H571" s="24"/>
      <c r="K571" s="113"/>
      <c r="L571" s="54"/>
      <c r="M571" s="54"/>
      <c r="N571" s="54"/>
      <c r="O571" s="54"/>
      <c r="P571" s="54"/>
      <c r="Q571" s="54"/>
      <c r="R571" s="100"/>
    </row>
    <row r="572" spans="1:18" hidden="1">
      <c r="A572" s="54"/>
      <c r="B572" s="54"/>
      <c r="C572" s="54"/>
      <c r="D572" s="54"/>
      <c r="E572" s="54"/>
      <c r="F572" s="54"/>
      <c r="G572" s="54"/>
      <c r="H572" s="24"/>
      <c r="K572" s="113"/>
      <c r="L572" s="54"/>
      <c r="M572" s="54"/>
      <c r="N572" s="54"/>
      <c r="O572" s="54"/>
      <c r="P572" s="54"/>
      <c r="Q572" s="54"/>
      <c r="R572" s="100"/>
    </row>
    <row r="573" spans="1:18" hidden="1">
      <c r="A573" s="54"/>
      <c r="B573" s="54"/>
      <c r="C573" s="54"/>
      <c r="D573" s="54"/>
      <c r="E573" s="54"/>
      <c r="F573" s="54"/>
      <c r="G573" s="54"/>
      <c r="H573" s="24"/>
      <c r="K573" s="113"/>
      <c r="L573" s="54"/>
      <c r="M573" s="54"/>
      <c r="N573" s="54"/>
      <c r="O573" s="54"/>
      <c r="P573" s="54"/>
      <c r="Q573" s="54"/>
      <c r="R573" s="100"/>
    </row>
    <row r="574" spans="1:18" hidden="1">
      <c r="A574" s="54"/>
      <c r="B574" s="54"/>
      <c r="C574" s="54"/>
      <c r="D574" s="54"/>
      <c r="E574" s="54"/>
      <c r="F574" s="54"/>
      <c r="G574" s="54"/>
      <c r="H574" s="24"/>
      <c r="K574" s="113"/>
      <c r="L574" s="54"/>
      <c r="M574" s="54"/>
      <c r="N574" s="54"/>
      <c r="O574" s="54"/>
      <c r="P574" s="54"/>
      <c r="Q574" s="54"/>
      <c r="R574" s="100"/>
    </row>
    <row r="575" spans="1:18" hidden="1">
      <c r="A575" s="54"/>
      <c r="B575" s="54"/>
      <c r="C575" s="54"/>
      <c r="D575" s="54"/>
      <c r="E575" s="54"/>
      <c r="F575" s="54"/>
      <c r="G575" s="54"/>
      <c r="H575" s="24"/>
      <c r="K575" s="113"/>
      <c r="L575" s="54"/>
      <c r="M575" s="54"/>
      <c r="N575" s="54"/>
      <c r="O575" s="54"/>
      <c r="P575" s="54"/>
      <c r="Q575" s="54"/>
      <c r="R575" s="100"/>
    </row>
    <row r="576" spans="1:18" hidden="1">
      <c r="A576" s="54"/>
      <c r="B576" s="54"/>
      <c r="C576" s="54"/>
      <c r="D576" s="54"/>
      <c r="E576" s="54"/>
      <c r="F576" s="54"/>
      <c r="G576" s="54"/>
      <c r="H576" s="24"/>
      <c r="K576" s="113"/>
      <c r="L576" s="54"/>
      <c r="M576" s="54"/>
      <c r="N576" s="54"/>
      <c r="O576" s="54"/>
      <c r="P576" s="54"/>
      <c r="Q576" s="54"/>
      <c r="R576" s="100"/>
    </row>
    <row r="577" spans="1:18" hidden="1">
      <c r="A577" s="54"/>
      <c r="B577" s="54"/>
      <c r="C577" s="54"/>
      <c r="D577" s="54"/>
      <c r="E577" s="54"/>
      <c r="F577" s="54"/>
      <c r="G577" s="54"/>
      <c r="H577" s="24"/>
      <c r="K577" s="113"/>
      <c r="L577" s="54"/>
      <c r="M577" s="54"/>
      <c r="N577" s="54"/>
      <c r="O577" s="54"/>
      <c r="P577" s="54"/>
      <c r="Q577" s="54"/>
      <c r="R577" s="100"/>
    </row>
    <row r="578" spans="1:18" hidden="1">
      <c r="A578" s="54"/>
      <c r="B578" s="54"/>
      <c r="C578" s="54"/>
      <c r="D578" s="54"/>
      <c r="E578" s="54"/>
      <c r="F578" s="54"/>
      <c r="G578" s="54"/>
      <c r="H578" s="24"/>
      <c r="K578" s="113"/>
      <c r="L578" s="54"/>
      <c r="M578" s="54"/>
      <c r="N578" s="54"/>
      <c r="O578" s="54"/>
      <c r="P578" s="54"/>
      <c r="Q578" s="54"/>
      <c r="R578" s="100"/>
    </row>
    <row r="579" spans="1:18" hidden="1">
      <c r="A579" s="54"/>
      <c r="B579" s="54"/>
      <c r="C579" s="54"/>
      <c r="D579" s="54"/>
      <c r="E579" s="54"/>
      <c r="F579" s="54"/>
      <c r="G579" s="54"/>
      <c r="H579" s="24"/>
      <c r="K579" s="113"/>
      <c r="L579" s="54"/>
      <c r="M579" s="54"/>
      <c r="N579" s="54"/>
      <c r="O579" s="54"/>
      <c r="P579" s="54"/>
      <c r="Q579" s="54"/>
      <c r="R579" s="100"/>
    </row>
    <row r="580" spans="1:18" hidden="1">
      <c r="A580" s="54"/>
      <c r="B580" s="54"/>
      <c r="C580" s="54"/>
      <c r="D580" s="54"/>
      <c r="E580" s="54"/>
      <c r="F580" s="54"/>
      <c r="G580" s="54"/>
      <c r="H580" s="24"/>
      <c r="K580" s="113"/>
      <c r="L580" s="54"/>
      <c r="M580" s="54"/>
      <c r="N580" s="54"/>
      <c r="O580" s="54"/>
      <c r="P580" s="54"/>
      <c r="Q580" s="54"/>
      <c r="R580" s="100"/>
    </row>
    <row r="581" spans="1:18" hidden="1">
      <c r="A581" s="54"/>
      <c r="B581" s="54"/>
      <c r="C581" s="54"/>
      <c r="D581" s="54"/>
      <c r="E581" s="54"/>
      <c r="F581" s="54"/>
      <c r="G581" s="54"/>
      <c r="H581" s="24"/>
      <c r="K581" s="113"/>
      <c r="L581" s="54"/>
      <c r="M581" s="54"/>
      <c r="N581" s="54"/>
      <c r="O581" s="54"/>
      <c r="P581" s="54"/>
      <c r="Q581" s="54"/>
      <c r="R581" s="100"/>
    </row>
    <row r="582" spans="1:18" hidden="1">
      <c r="A582" s="54"/>
      <c r="B582" s="54"/>
      <c r="C582" s="54"/>
      <c r="D582" s="54"/>
      <c r="E582" s="54"/>
      <c r="F582" s="54"/>
      <c r="G582" s="54"/>
      <c r="H582" s="24"/>
      <c r="K582" s="113"/>
      <c r="L582" s="54"/>
      <c r="M582" s="54"/>
      <c r="N582" s="54"/>
      <c r="O582" s="54"/>
      <c r="P582" s="54"/>
      <c r="Q582" s="54"/>
      <c r="R582" s="100"/>
    </row>
    <row r="583" spans="1:18" hidden="1">
      <c r="A583" s="54"/>
      <c r="B583" s="54"/>
      <c r="C583" s="54"/>
      <c r="D583" s="54"/>
      <c r="E583" s="54"/>
      <c r="F583" s="54"/>
      <c r="G583" s="54"/>
      <c r="H583" s="24"/>
      <c r="K583" s="113"/>
      <c r="L583" s="54"/>
      <c r="M583" s="54"/>
      <c r="N583" s="54"/>
      <c r="O583" s="54"/>
      <c r="P583" s="54"/>
      <c r="Q583" s="54"/>
      <c r="R583" s="100"/>
    </row>
    <row r="584" spans="1:18" hidden="1">
      <c r="A584" s="54"/>
      <c r="B584" s="54"/>
      <c r="C584" s="54"/>
      <c r="D584" s="54"/>
      <c r="E584" s="54"/>
      <c r="F584" s="54"/>
      <c r="G584" s="54"/>
      <c r="H584" s="24"/>
      <c r="K584" s="113"/>
      <c r="L584" s="54"/>
      <c r="M584" s="54"/>
      <c r="N584" s="54"/>
      <c r="O584" s="54"/>
      <c r="P584" s="54"/>
      <c r="Q584" s="54"/>
      <c r="R584" s="100"/>
    </row>
    <row r="585" spans="1:18" hidden="1">
      <c r="A585" s="54"/>
      <c r="B585" s="54"/>
      <c r="C585" s="54"/>
      <c r="D585" s="54"/>
      <c r="E585" s="54"/>
      <c r="F585" s="54"/>
      <c r="G585" s="54"/>
      <c r="H585" s="24"/>
      <c r="K585" s="113"/>
      <c r="L585" s="54"/>
      <c r="M585" s="54"/>
      <c r="N585" s="54"/>
      <c r="O585" s="54"/>
      <c r="P585" s="54"/>
      <c r="Q585" s="54"/>
      <c r="R585" s="100"/>
    </row>
    <row r="586" spans="1:18" hidden="1">
      <c r="A586" s="54"/>
      <c r="B586" s="54"/>
      <c r="C586" s="54"/>
      <c r="D586" s="54"/>
      <c r="E586" s="54"/>
      <c r="F586" s="54"/>
      <c r="G586" s="54"/>
      <c r="H586" s="24"/>
      <c r="K586" s="113"/>
      <c r="L586" s="54"/>
      <c r="M586" s="54"/>
      <c r="N586" s="54"/>
      <c r="O586" s="54"/>
      <c r="P586" s="54"/>
      <c r="Q586" s="54"/>
      <c r="R586" s="100"/>
    </row>
    <row r="587" spans="1:18" hidden="1">
      <c r="A587" s="54"/>
      <c r="B587" s="54"/>
      <c r="C587" s="54"/>
      <c r="D587" s="54"/>
      <c r="E587" s="54"/>
      <c r="F587" s="54"/>
      <c r="G587" s="54"/>
      <c r="H587" s="24"/>
      <c r="K587" s="113"/>
      <c r="L587" s="54"/>
      <c r="M587" s="54"/>
      <c r="N587" s="54"/>
      <c r="O587" s="54"/>
      <c r="P587" s="54"/>
      <c r="Q587" s="54"/>
      <c r="R587" s="100"/>
    </row>
    <row r="588" spans="1:18" hidden="1">
      <c r="A588" s="54"/>
      <c r="B588" s="54"/>
      <c r="C588" s="54"/>
      <c r="D588" s="54"/>
      <c r="E588" s="54"/>
      <c r="F588" s="54"/>
      <c r="G588" s="54"/>
      <c r="H588" s="24"/>
      <c r="K588" s="113"/>
      <c r="L588" s="54"/>
      <c r="M588" s="54"/>
      <c r="N588" s="54"/>
      <c r="O588" s="54"/>
      <c r="P588" s="54"/>
      <c r="Q588" s="54"/>
      <c r="R588" s="100"/>
    </row>
    <row r="589" spans="1:18" hidden="1">
      <c r="A589" s="54"/>
      <c r="B589" s="54"/>
      <c r="C589" s="54"/>
      <c r="D589" s="54"/>
      <c r="E589" s="54"/>
      <c r="F589" s="54"/>
      <c r="G589" s="54"/>
      <c r="H589" s="24"/>
      <c r="K589" s="113"/>
      <c r="L589" s="54"/>
      <c r="M589" s="54"/>
      <c r="N589" s="54"/>
      <c r="O589" s="54"/>
      <c r="P589" s="54"/>
      <c r="Q589" s="54"/>
      <c r="R589" s="100"/>
    </row>
    <row r="590" spans="1:18" hidden="1">
      <c r="A590" s="54"/>
      <c r="B590" s="54"/>
      <c r="C590" s="54"/>
      <c r="D590" s="54"/>
      <c r="E590" s="54"/>
      <c r="F590" s="54"/>
      <c r="G590" s="54"/>
      <c r="H590" s="24"/>
      <c r="K590" s="113"/>
      <c r="L590" s="54"/>
      <c r="M590" s="54"/>
      <c r="N590" s="54"/>
      <c r="O590" s="54"/>
      <c r="P590" s="54"/>
      <c r="Q590" s="54"/>
      <c r="R590" s="100"/>
    </row>
    <row r="591" spans="1:18" hidden="1">
      <c r="A591" s="54"/>
      <c r="B591" s="54"/>
      <c r="C591" s="54"/>
      <c r="D591" s="54"/>
      <c r="E591" s="54"/>
      <c r="F591" s="54"/>
      <c r="G591" s="54"/>
      <c r="H591" s="24"/>
      <c r="K591" s="113"/>
      <c r="L591" s="54"/>
      <c r="M591" s="54"/>
      <c r="N591" s="54"/>
      <c r="O591" s="54"/>
      <c r="P591" s="54"/>
      <c r="Q591" s="54"/>
      <c r="R591" s="100"/>
    </row>
    <row r="592" spans="1:18" hidden="1">
      <c r="A592" s="54"/>
      <c r="B592" s="54"/>
      <c r="C592" s="54"/>
      <c r="D592" s="54"/>
      <c r="E592" s="54"/>
      <c r="F592" s="54"/>
      <c r="G592" s="54"/>
      <c r="H592" s="24"/>
      <c r="K592" s="113"/>
      <c r="L592" s="54"/>
      <c r="M592" s="54"/>
      <c r="N592" s="54"/>
      <c r="O592" s="54"/>
      <c r="P592" s="54"/>
      <c r="Q592" s="54"/>
      <c r="R592" s="100"/>
    </row>
    <row r="593" spans="1:18" hidden="1">
      <c r="A593" s="54"/>
      <c r="B593" s="54"/>
      <c r="C593" s="54"/>
      <c r="D593" s="54"/>
      <c r="E593" s="54"/>
      <c r="F593" s="54"/>
      <c r="G593" s="54"/>
      <c r="H593" s="24"/>
      <c r="K593" s="113"/>
      <c r="L593" s="54"/>
      <c r="M593" s="54"/>
      <c r="N593" s="54"/>
      <c r="O593" s="54"/>
      <c r="P593" s="54"/>
      <c r="Q593" s="54"/>
      <c r="R593" s="100"/>
    </row>
    <row r="594" spans="1:18" hidden="1">
      <c r="A594" s="54"/>
      <c r="B594" s="54"/>
      <c r="C594" s="54"/>
      <c r="D594" s="54"/>
      <c r="E594" s="54"/>
      <c r="F594" s="54"/>
      <c r="G594" s="54"/>
      <c r="H594" s="24"/>
      <c r="K594" s="113"/>
      <c r="L594" s="54"/>
      <c r="M594" s="54"/>
      <c r="N594" s="54"/>
      <c r="O594" s="54"/>
      <c r="P594" s="54"/>
      <c r="Q594" s="54"/>
      <c r="R594" s="100"/>
    </row>
    <row r="595" spans="1:18" hidden="1">
      <c r="A595" s="54"/>
      <c r="B595" s="54"/>
      <c r="C595" s="54"/>
      <c r="D595" s="54"/>
      <c r="E595" s="54"/>
      <c r="F595" s="54"/>
      <c r="G595" s="54"/>
      <c r="H595" s="24"/>
      <c r="K595" s="113"/>
      <c r="L595" s="54"/>
      <c r="M595" s="54"/>
      <c r="N595" s="54"/>
      <c r="O595" s="54"/>
      <c r="P595" s="54"/>
      <c r="Q595" s="54"/>
      <c r="R595" s="100"/>
    </row>
    <row r="596" spans="1:18" hidden="1">
      <c r="A596" s="54"/>
      <c r="B596" s="54"/>
      <c r="C596" s="54"/>
      <c r="D596" s="54"/>
      <c r="E596" s="54"/>
      <c r="F596" s="54"/>
      <c r="G596" s="54"/>
      <c r="H596" s="24"/>
      <c r="K596" s="113"/>
      <c r="L596" s="54"/>
      <c r="M596" s="54"/>
      <c r="N596" s="54"/>
      <c r="O596" s="54"/>
      <c r="P596" s="54"/>
      <c r="Q596" s="54"/>
      <c r="R596" s="100"/>
    </row>
    <row r="597" spans="1:18" hidden="1">
      <c r="A597" s="54"/>
      <c r="B597" s="54"/>
      <c r="C597" s="54"/>
      <c r="D597" s="54"/>
      <c r="E597" s="54"/>
      <c r="F597" s="54"/>
      <c r="G597" s="54"/>
      <c r="H597" s="24"/>
      <c r="K597" s="113"/>
      <c r="L597" s="54"/>
      <c r="M597" s="54"/>
      <c r="N597" s="54"/>
      <c r="O597" s="54"/>
      <c r="P597" s="54"/>
      <c r="Q597" s="54"/>
      <c r="R597" s="100"/>
    </row>
    <row r="598" spans="1:18" hidden="1">
      <c r="A598" s="54"/>
      <c r="B598" s="54"/>
      <c r="C598" s="54"/>
      <c r="D598" s="54"/>
      <c r="E598" s="54"/>
      <c r="F598" s="54"/>
      <c r="G598" s="54"/>
      <c r="H598" s="24"/>
      <c r="K598" s="113"/>
      <c r="L598" s="54"/>
      <c r="M598" s="54"/>
      <c r="N598" s="54"/>
      <c r="O598" s="54"/>
      <c r="P598" s="54"/>
      <c r="Q598" s="54"/>
      <c r="R598" s="100"/>
    </row>
    <row r="599" spans="1:18" hidden="1">
      <c r="A599" s="54"/>
      <c r="B599" s="54"/>
      <c r="C599" s="54"/>
      <c r="D599" s="54"/>
      <c r="E599" s="54"/>
      <c r="F599" s="54"/>
      <c r="G599" s="54"/>
      <c r="H599" s="24"/>
      <c r="K599" s="113"/>
      <c r="L599" s="54"/>
      <c r="M599" s="54"/>
      <c r="N599" s="54"/>
      <c r="O599" s="54"/>
      <c r="P599" s="54"/>
      <c r="Q599" s="54"/>
      <c r="R599" s="100"/>
    </row>
    <row r="600" spans="1:18" hidden="1">
      <c r="A600" s="54"/>
      <c r="B600" s="54"/>
      <c r="C600" s="54"/>
      <c r="D600" s="54"/>
      <c r="E600" s="54"/>
      <c r="F600" s="54"/>
      <c r="G600" s="54"/>
      <c r="H600" s="24"/>
      <c r="K600" s="113"/>
      <c r="L600" s="54"/>
      <c r="M600" s="54"/>
      <c r="N600" s="54"/>
      <c r="O600" s="54"/>
      <c r="P600" s="54"/>
      <c r="Q600" s="54"/>
      <c r="R600" s="100"/>
    </row>
    <row r="601" spans="1:18" hidden="1">
      <c r="A601" s="54"/>
      <c r="B601" s="54"/>
      <c r="C601" s="54"/>
      <c r="D601" s="54"/>
      <c r="E601" s="54"/>
      <c r="F601" s="54"/>
      <c r="G601" s="54"/>
      <c r="H601" s="24"/>
      <c r="K601" s="113"/>
      <c r="L601" s="54"/>
      <c r="M601" s="54"/>
      <c r="N601" s="54"/>
      <c r="O601" s="54"/>
      <c r="P601" s="54"/>
      <c r="Q601" s="54"/>
      <c r="R601" s="100"/>
    </row>
    <row r="602" spans="1:18" hidden="1">
      <c r="A602" s="54"/>
      <c r="B602" s="54"/>
      <c r="C602" s="54"/>
      <c r="D602" s="54"/>
      <c r="E602" s="54"/>
      <c r="F602" s="54"/>
      <c r="G602" s="54"/>
      <c r="H602" s="24"/>
      <c r="K602" s="113"/>
      <c r="L602" s="54"/>
      <c r="M602" s="54"/>
      <c r="N602" s="54"/>
      <c r="O602" s="54"/>
      <c r="P602" s="54"/>
      <c r="Q602" s="54"/>
      <c r="R602" s="100"/>
    </row>
    <row r="603" spans="1:18" hidden="1">
      <c r="A603" s="54"/>
      <c r="B603" s="54"/>
      <c r="C603" s="54"/>
      <c r="D603" s="54"/>
      <c r="E603" s="54"/>
      <c r="F603" s="54"/>
      <c r="G603" s="54"/>
      <c r="H603" s="24"/>
      <c r="K603" s="113"/>
      <c r="L603" s="54"/>
      <c r="M603" s="54"/>
      <c r="N603" s="54"/>
      <c r="O603" s="54"/>
      <c r="P603" s="54"/>
      <c r="Q603" s="54"/>
      <c r="R603" s="100"/>
    </row>
    <row r="604" spans="1:18" hidden="1">
      <c r="A604" s="54"/>
      <c r="B604" s="54"/>
      <c r="C604" s="54"/>
      <c r="D604" s="54"/>
      <c r="E604" s="54"/>
      <c r="F604" s="54"/>
      <c r="G604" s="54"/>
      <c r="H604" s="24"/>
      <c r="K604" s="113"/>
      <c r="L604" s="54"/>
      <c r="M604" s="54"/>
      <c r="N604" s="54"/>
      <c r="O604" s="54"/>
      <c r="P604" s="54"/>
      <c r="Q604" s="54"/>
      <c r="R604" s="100"/>
    </row>
    <row r="605" spans="1:18" hidden="1">
      <c r="A605" s="54"/>
      <c r="B605" s="54"/>
      <c r="C605" s="54"/>
      <c r="D605" s="54"/>
      <c r="E605" s="54"/>
      <c r="F605" s="54"/>
      <c r="G605" s="54"/>
      <c r="H605" s="24"/>
      <c r="K605" s="113"/>
      <c r="L605" s="54"/>
      <c r="M605" s="54"/>
      <c r="N605" s="54"/>
      <c r="O605" s="54"/>
      <c r="P605" s="54"/>
      <c r="Q605" s="54"/>
      <c r="R605" s="100"/>
    </row>
    <row r="606" spans="1:18" hidden="1">
      <c r="A606" s="54"/>
      <c r="B606" s="54"/>
      <c r="C606" s="54"/>
      <c r="D606" s="54"/>
      <c r="E606" s="54"/>
      <c r="F606" s="54"/>
      <c r="G606" s="54"/>
      <c r="H606" s="24"/>
      <c r="K606" s="113"/>
      <c r="L606" s="54"/>
      <c r="M606" s="54"/>
      <c r="N606" s="54"/>
      <c r="O606" s="54"/>
      <c r="P606" s="54"/>
      <c r="Q606" s="54"/>
      <c r="R606" s="100"/>
    </row>
    <row r="607" spans="1:18" hidden="1">
      <c r="A607" s="54"/>
      <c r="B607" s="54"/>
      <c r="C607" s="54"/>
      <c r="D607" s="54"/>
      <c r="E607" s="54"/>
      <c r="F607" s="54"/>
      <c r="G607" s="54"/>
      <c r="H607" s="24"/>
      <c r="K607" s="113"/>
      <c r="L607" s="54"/>
      <c r="M607" s="54"/>
      <c r="N607" s="54"/>
      <c r="O607" s="54"/>
      <c r="P607" s="54"/>
      <c r="Q607" s="54"/>
      <c r="R607" s="100"/>
    </row>
    <row r="608" spans="1:18" hidden="1">
      <c r="A608" s="54"/>
      <c r="B608" s="54"/>
      <c r="C608" s="54"/>
      <c r="D608" s="54"/>
      <c r="E608" s="54"/>
      <c r="F608" s="54"/>
      <c r="G608" s="54"/>
      <c r="H608" s="24"/>
      <c r="K608" s="113"/>
      <c r="L608" s="54"/>
      <c r="M608" s="54"/>
      <c r="N608" s="54"/>
      <c r="O608" s="54"/>
      <c r="P608" s="54"/>
      <c r="Q608" s="54"/>
      <c r="R608" s="100"/>
    </row>
    <row r="609" spans="1:18" hidden="1">
      <c r="A609" s="54"/>
      <c r="B609" s="54"/>
      <c r="C609" s="54"/>
      <c r="D609" s="54"/>
      <c r="E609" s="54"/>
      <c r="F609" s="54"/>
      <c r="G609" s="54"/>
      <c r="H609" s="24"/>
      <c r="K609" s="113"/>
      <c r="L609" s="54"/>
      <c r="M609" s="54"/>
      <c r="N609" s="54"/>
      <c r="O609" s="54"/>
      <c r="P609" s="54"/>
      <c r="Q609" s="54"/>
      <c r="R609" s="100"/>
    </row>
    <row r="610" spans="1:18" hidden="1">
      <c r="A610" s="54"/>
      <c r="B610" s="54"/>
      <c r="C610" s="54"/>
      <c r="D610" s="54"/>
      <c r="E610" s="54"/>
      <c r="F610" s="54"/>
      <c r="G610" s="54"/>
      <c r="H610" s="24"/>
      <c r="K610" s="113"/>
      <c r="L610" s="54"/>
      <c r="M610" s="54"/>
      <c r="N610" s="54"/>
      <c r="O610" s="54"/>
      <c r="P610" s="54"/>
      <c r="Q610" s="54"/>
      <c r="R610" s="100"/>
    </row>
    <row r="611" spans="1:18" hidden="1">
      <c r="A611" s="54"/>
      <c r="B611" s="54"/>
      <c r="C611" s="54"/>
      <c r="D611" s="54"/>
      <c r="E611" s="54"/>
      <c r="F611" s="54"/>
      <c r="G611" s="54"/>
      <c r="H611" s="24"/>
      <c r="K611" s="113"/>
      <c r="L611" s="54"/>
      <c r="M611" s="54"/>
      <c r="N611" s="54"/>
      <c r="O611" s="54"/>
      <c r="P611" s="54"/>
      <c r="Q611" s="54"/>
      <c r="R611" s="100"/>
    </row>
    <row r="612" spans="1:18" hidden="1">
      <c r="A612" s="54"/>
      <c r="B612" s="54"/>
      <c r="C612" s="54"/>
      <c r="D612" s="54"/>
      <c r="E612" s="54"/>
      <c r="F612" s="54"/>
      <c r="G612" s="54"/>
      <c r="H612" s="24"/>
      <c r="K612" s="113"/>
      <c r="L612" s="54"/>
      <c r="M612" s="54"/>
      <c r="N612" s="54"/>
      <c r="O612" s="54"/>
      <c r="P612" s="54"/>
      <c r="Q612" s="54"/>
      <c r="R612" s="100"/>
    </row>
    <row r="613" spans="1:18" hidden="1">
      <c r="A613" s="54"/>
      <c r="B613" s="54"/>
      <c r="C613" s="54"/>
      <c r="D613" s="54"/>
      <c r="E613" s="54"/>
      <c r="F613" s="54"/>
      <c r="G613" s="54"/>
      <c r="H613" s="24"/>
      <c r="K613" s="113"/>
      <c r="L613" s="54"/>
      <c r="M613" s="54"/>
      <c r="N613" s="54"/>
      <c r="O613" s="54"/>
      <c r="P613" s="54"/>
      <c r="Q613" s="54"/>
      <c r="R613" s="100"/>
    </row>
    <row r="614" spans="1:18" hidden="1">
      <c r="A614" s="54"/>
      <c r="B614" s="54"/>
      <c r="C614" s="54"/>
      <c r="D614" s="54"/>
      <c r="E614" s="54"/>
      <c r="F614" s="54"/>
      <c r="G614" s="54"/>
      <c r="H614" s="24"/>
      <c r="K614" s="113"/>
      <c r="L614" s="54"/>
      <c r="M614" s="54"/>
      <c r="N614" s="54"/>
      <c r="O614" s="54"/>
      <c r="P614" s="54"/>
      <c r="Q614" s="54"/>
      <c r="R614" s="100"/>
    </row>
    <row r="615" spans="1:18" hidden="1">
      <c r="A615" s="54"/>
      <c r="B615" s="54"/>
      <c r="C615" s="54"/>
      <c r="D615" s="54"/>
      <c r="E615" s="54"/>
      <c r="F615" s="54"/>
      <c r="G615" s="54"/>
      <c r="H615" s="24"/>
      <c r="K615" s="113"/>
      <c r="L615" s="54"/>
      <c r="M615" s="54"/>
      <c r="N615" s="54"/>
      <c r="O615" s="54"/>
      <c r="P615" s="54"/>
      <c r="Q615" s="54"/>
      <c r="R615" s="100"/>
    </row>
    <row r="616" spans="1:18" hidden="1">
      <c r="A616" s="54"/>
      <c r="B616" s="54"/>
      <c r="C616" s="54"/>
      <c r="D616" s="54"/>
      <c r="E616" s="54"/>
      <c r="F616" s="54"/>
      <c r="G616" s="54"/>
      <c r="H616" s="24"/>
      <c r="K616" s="113"/>
      <c r="L616" s="54"/>
      <c r="M616" s="54"/>
      <c r="N616" s="54"/>
      <c r="O616" s="54"/>
      <c r="P616" s="54"/>
      <c r="Q616" s="54"/>
      <c r="R616" s="100"/>
    </row>
    <row r="617" spans="1:18" hidden="1">
      <c r="A617" s="54"/>
      <c r="B617" s="54"/>
      <c r="C617" s="54"/>
      <c r="D617" s="54"/>
      <c r="E617" s="54"/>
      <c r="F617" s="54"/>
      <c r="G617" s="54"/>
      <c r="H617" s="24"/>
      <c r="K617" s="113"/>
      <c r="L617" s="54"/>
      <c r="M617" s="54"/>
      <c r="N617" s="54"/>
      <c r="O617" s="54"/>
      <c r="P617" s="54"/>
      <c r="Q617" s="54"/>
      <c r="R617" s="100"/>
    </row>
    <row r="618" spans="1:18" hidden="1">
      <c r="A618" s="54"/>
      <c r="B618" s="54"/>
      <c r="C618" s="54"/>
      <c r="D618" s="54"/>
      <c r="E618" s="54"/>
      <c r="F618" s="54"/>
      <c r="G618" s="54"/>
      <c r="H618" s="24"/>
      <c r="K618" s="113"/>
      <c r="L618" s="54"/>
      <c r="M618" s="54"/>
      <c r="N618" s="54"/>
      <c r="O618" s="54"/>
      <c r="P618" s="54"/>
      <c r="Q618" s="54"/>
      <c r="R618" s="100"/>
    </row>
    <row r="619" spans="1:18" hidden="1">
      <c r="A619" s="54"/>
      <c r="B619" s="54"/>
      <c r="C619" s="54"/>
      <c r="D619" s="54"/>
      <c r="E619" s="54"/>
      <c r="F619" s="54"/>
      <c r="G619" s="54"/>
      <c r="H619" s="24"/>
      <c r="K619" s="113"/>
      <c r="L619" s="54"/>
      <c r="M619" s="54"/>
      <c r="N619" s="54"/>
      <c r="O619" s="54"/>
      <c r="P619" s="54"/>
      <c r="Q619" s="54"/>
      <c r="R619" s="100"/>
    </row>
    <row r="620" spans="1:18" hidden="1">
      <c r="A620" s="54"/>
      <c r="B620" s="54"/>
      <c r="C620" s="54"/>
      <c r="D620" s="54"/>
      <c r="E620" s="54"/>
      <c r="F620" s="54"/>
      <c r="G620" s="54"/>
      <c r="H620" s="24"/>
      <c r="K620" s="113"/>
      <c r="L620" s="54"/>
      <c r="M620" s="54"/>
      <c r="N620" s="54"/>
      <c r="O620" s="54"/>
      <c r="P620" s="54"/>
      <c r="Q620" s="54"/>
      <c r="R620" s="100"/>
    </row>
    <row r="621" spans="1:18" hidden="1">
      <c r="A621" s="54"/>
      <c r="B621" s="54"/>
      <c r="C621" s="54"/>
      <c r="D621" s="54"/>
      <c r="E621" s="54"/>
      <c r="F621" s="54"/>
      <c r="G621" s="54"/>
      <c r="H621" s="24"/>
      <c r="K621" s="113"/>
      <c r="L621" s="54"/>
      <c r="M621" s="54"/>
      <c r="N621" s="54"/>
      <c r="O621" s="54"/>
      <c r="P621" s="54"/>
      <c r="Q621" s="54"/>
      <c r="R621" s="100"/>
    </row>
    <row r="622" spans="1:18" hidden="1">
      <c r="A622" s="54"/>
      <c r="B622" s="54"/>
      <c r="C622" s="54"/>
      <c r="D622" s="54"/>
      <c r="E622" s="54"/>
      <c r="F622" s="54"/>
      <c r="G622" s="54"/>
      <c r="H622" s="24"/>
      <c r="K622" s="113"/>
      <c r="L622" s="54"/>
      <c r="M622" s="54"/>
      <c r="N622" s="54"/>
      <c r="O622" s="54"/>
      <c r="P622" s="54"/>
      <c r="Q622" s="54"/>
      <c r="R622" s="100"/>
    </row>
    <row r="623" spans="1:18" hidden="1">
      <c r="A623" s="54"/>
      <c r="B623" s="54"/>
      <c r="C623" s="54"/>
      <c r="D623" s="54"/>
      <c r="E623" s="54"/>
      <c r="F623" s="54"/>
      <c r="G623" s="54"/>
      <c r="H623" s="24"/>
      <c r="K623" s="113"/>
      <c r="L623" s="54"/>
      <c r="M623" s="54"/>
      <c r="N623" s="54"/>
      <c r="O623" s="54"/>
      <c r="P623" s="54"/>
      <c r="Q623" s="54"/>
      <c r="R623" s="100"/>
    </row>
    <row r="624" spans="1:18" hidden="1">
      <c r="A624" s="54"/>
      <c r="B624" s="54"/>
      <c r="C624" s="54"/>
      <c r="D624" s="54"/>
      <c r="E624" s="54"/>
      <c r="F624" s="54"/>
      <c r="G624" s="54"/>
      <c r="H624" s="24"/>
      <c r="K624" s="113"/>
      <c r="L624" s="54"/>
      <c r="M624" s="54"/>
      <c r="N624" s="54"/>
      <c r="O624" s="54"/>
      <c r="P624" s="54"/>
      <c r="Q624" s="54"/>
      <c r="R624" s="100"/>
    </row>
    <row r="625" spans="1:18" hidden="1">
      <c r="A625" s="54"/>
      <c r="B625" s="54"/>
      <c r="C625" s="54"/>
      <c r="D625" s="54"/>
      <c r="E625" s="54"/>
      <c r="F625" s="54"/>
      <c r="G625" s="54"/>
      <c r="H625" s="24"/>
      <c r="K625" s="113"/>
      <c r="L625" s="54"/>
      <c r="M625" s="54"/>
      <c r="N625" s="54"/>
      <c r="O625" s="54"/>
      <c r="P625" s="54"/>
      <c r="Q625" s="54"/>
      <c r="R625" s="100"/>
    </row>
    <row r="626" spans="1:18" hidden="1">
      <c r="A626" s="54"/>
      <c r="B626" s="54"/>
      <c r="C626" s="54"/>
      <c r="D626" s="54"/>
      <c r="E626" s="54"/>
      <c r="F626" s="54"/>
      <c r="G626" s="54"/>
      <c r="H626" s="24"/>
      <c r="K626" s="113"/>
      <c r="L626" s="54"/>
      <c r="M626" s="54"/>
      <c r="N626" s="54"/>
      <c r="O626" s="54"/>
      <c r="P626" s="54"/>
      <c r="Q626" s="54"/>
      <c r="R626" s="100"/>
    </row>
    <row r="627" spans="1:18" hidden="1">
      <c r="A627" s="54"/>
      <c r="B627" s="54"/>
      <c r="C627" s="54"/>
      <c r="D627" s="54"/>
      <c r="E627" s="54"/>
      <c r="F627" s="54"/>
      <c r="G627" s="54"/>
      <c r="H627" s="24"/>
      <c r="K627" s="113"/>
      <c r="L627" s="54"/>
      <c r="M627" s="54"/>
      <c r="N627" s="54"/>
      <c r="O627" s="54"/>
      <c r="P627" s="54"/>
      <c r="Q627" s="54"/>
      <c r="R627" s="100"/>
    </row>
    <row r="628" spans="1:18" hidden="1">
      <c r="A628" s="54"/>
      <c r="B628" s="54"/>
      <c r="C628" s="54"/>
      <c r="D628" s="54"/>
      <c r="E628" s="54"/>
      <c r="F628" s="54"/>
      <c r="G628" s="54"/>
      <c r="H628" s="24"/>
      <c r="K628" s="113"/>
      <c r="L628" s="54"/>
      <c r="M628" s="54"/>
      <c r="N628" s="54"/>
      <c r="O628" s="54"/>
      <c r="P628" s="54"/>
      <c r="Q628" s="54"/>
      <c r="R628" s="100"/>
    </row>
    <row r="629" spans="1:18" hidden="1">
      <c r="A629" s="54"/>
      <c r="B629" s="54"/>
      <c r="C629" s="54"/>
      <c r="D629" s="54"/>
      <c r="E629" s="54"/>
      <c r="F629" s="54"/>
      <c r="G629" s="54"/>
      <c r="H629" s="24"/>
      <c r="K629" s="113"/>
      <c r="L629" s="54"/>
      <c r="M629" s="54"/>
      <c r="N629" s="54"/>
      <c r="O629" s="54"/>
      <c r="P629" s="54"/>
      <c r="Q629" s="54"/>
      <c r="R629" s="100"/>
    </row>
    <row r="630" spans="1:18" hidden="1">
      <c r="A630" s="54"/>
      <c r="B630" s="54"/>
      <c r="C630" s="54"/>
      <c r="D630" s="54"/>
      <c r="E630" s="54"/>
      <c r="F630" s="54"/>
      <c r="G630" s="54"/>
      <c r="H630" s="24"/>
      <c r="K630" s="113"/>
      <c r="L630" s="54"/>
      <c r="M630" s="54"/>
      <c r="N630" s="54"/>
      <c r="O630" s="54"/>
      <c r="P630" s="54"/>
      <c r="Q630" s="54"/>
      <c r="R630" s="100"/>
    </row>
    <row r="631" spans="1:18" hidden="1">
      <c r="A631" s="54"/>
      <c r="B631" s="54"/>
      <c r="C631" s="54"/>
      <c r="D631" s="54"/>
      <c r="E631" s="54"/>
      <c r="F631" s="54"/>
      <c r="G631" s="54"/>
      <c r="H631" s="24"/>
      <c r="K631" s="113"/>
      <c r="L631" s="54"/>
      <c r="M631" s="54"/>
      <c r="N631" s="54"/>
      <c r="O631" s="54"/>
      <c r="P631" s="54"/>
      <c r="Q631" s="54"/>
      <c r="R631" s="100"/>
    </row>
    <row r="632" spans="1:18" hidden="1">
      <c r="A632" s="54"/>
      <c r="B632" s="54"/>
      <c r="C632" s="54"/>
      <c r="D632" s="54"/>
      <c r="E632" s="54"/>
      <c r="F632" s="54"/>
      <c r="G632" s="54"/>
      <c r="H632" s="24"/>
      <c r="K632" s="113"/>
      <c r="L632" s="54"/>
      <c r="M632" s="54"/>
      <c r="N632" s="54"/>
      <c r="O632" s="54"/>
      <c r="P632" s="54"/>
      <c r="Q632" s="54"/>
      <c r="R632" s="100"/>
    </row>
    <row r="633" spans="1:18" hidden="1">
      <c r="A633" s="54"/>
      <c r="B633" s="54"/>
      <c r="C633" s="54"/>
      <c r="D633" s="54"/>
      <c r="E633" s="54"/>
      <c r="F633" s="54"/>
      <c r="G633" s="54"/>
      <c r="H633" s="24"/>
      <c r="K633" s="113"/>
      <c r="L633" s="54"/>
      <c r="M633" s="54"/>
      <c r="N633" s="54"/>
      <c r="O633" s="54"/>
      <c r="P633" s="54"/>
      <c r="Q633" s="54"/>
      <c r="R633" s="100"/>
    </row>
    <row r="634" spans="1:18" hidden="1">
      <c r="A634" s="54"/>
      <c r="B634" s="54"/>
      <c r="C634" s="54"/>
      <c r="D634" s="54"/>
      <c r="E634" s="54"/>
      <c r="F634" s="54"/>
      <c r="G634" s="54"/>
      <c r="H634" s="24"/>
      <c r="K634" s="113"/>
      <c r="L634" s="54"/>
      <c r="M634" s="54"/>
      <c r="N634" s="54"/>
      <c r="O634" s="54"/>
      <c r="P634" s="54"/>
      <c r="Q634" s="54"/>
      <c r="R634" s="100"/>
    </row>
    <row r="635" spans="1:18" hidden="1">
      <c r="A635" s="54"/>
      <c r="B635" s="54"/>
      <c r="C635" s="54"/>
      <c r="D635" s="54"/>
      <c r="E635" s="54"/>
      <c r="F635" s="54"/>
      <c r="G635" s="54"/>
      <c r="H635" s="24"/>
      <c r="K635" s="113"/>
      <c r="L635" s="54"/>
      <c r="M635" s="54"/>
      <c r="N635" s="54"/>
      <c r="O635" s="54"/>
      <c r="P635" s="54"/>
      <c r="Q635" s="54"/>
      <c r="R635" s="100"/>
    </row>
    <row r="636" spans="1:18" hidden="1">
      <c r="A636" s="54"/>
      <c r="B636" s="54"/>
      <c r="C636" s="54"/>
      <c r="D636" s="54"/>
      <c r="E636" s="54"/>
      <c r="F636" s="54"/>
      <c r="G636" s="54"/>
      <c r="H636" s="24"/>
      <c r="K636" s="113"/>
      <c r="L636" s="54"/>
      <c r="M636" s="54"/>
      <c r="N636" s="54"/>
      <c r="O636" s="54"/>
      <c r="P636" s="54"/>
      <c r="Q636" s="54"/>
      <c r="R636" s="100"/>
    </row>
    <row r="637" spans="1:18" hidden="1">
      <c r="A637" s="54"/>
      <c r="B637" s="54"/>
      <c r="C637" s="54"/>
      <c r="D637" s="54"/>
      <c r="E637" s="54"/>
      <c r="F637" s="54"/>
      <c r="G637" s="54"/>
      <c r="H637" s="24"/>
      <c r="K637" s="113"/>
      <c r="L637" s="54"/>
      <c r="M637" s="54"/>
      <c r="N637" s="54"/>
      <c r="O637" s="54"/>
      <c r="P637" s="54"/>
      <c r="Q637" s="54"/>
      <c r="R637" s="100"/>
    </row>
    <row r="638" spans="1:18" hidden="1">
      <c r="A638" s="54"/>
      <c r="B638" s="54"/>
      <c r="C638" s="54"/>
      <c r="D638" s="54"/>
      <c r="E638" s="54"/>
      <c r="F638" s="54"/>
      <c r="G638" s="54"/>
      <c r="H638" s="24"/>
      <c r="K638" s="113"/>
      <c r="L638" s="54"/>
      <c r="M638" s="54"/>
      <c r="N638" s="54"/>
      <c r="O638" s="54"/>
      <c r="P638" s="54"/>
      <c r="Q638" s="54"/>
      <c r="R638" s="100"/>
    </row>
    <row r="639" spans="1:18" hidden="1">
      <c r="A639" s="54"/>
      <c r="B639" s="54"/>
      <c r="C639" s="54"/>
      <c r="D639" s="54"/>
      <c r="E639" s="54"/>
      <c r="F639" s="54"/>
      <c r="G639" s="54"/>
      <c r="H639" s="24"/>
      <c r="K639" s="113"/>
      <c r="L639" s="54"/>
      <c r="M639" s="54"/>
      <c r="N639" s="54"/>
      <c r="O639" s="54"/>
      <c r="P639" s="54"/>
      <c r="Q639" s="54"/>
      <c r="R639" s="100"/>
    </row>
    <row r="640" spans="1:18" hidden="1">
      <c r="A640" s="54"/>
      <c r="B640" s="54"/>
      <c r="C640" s="54"/>
      <c r="D640" s="54"/>
      <c r="E640" s="54"/>
      <c r="F640" s="54"/>
      <c r="G640" s="54"/>
      <c r="H640" s="24"/>
      <c r="K640" s="113"/>
      <c r="L640" s="54"/>
      <c r="M640" s="54"/>
      <c r="N640" s="54"/>
      <c r="O640" s="54"/>
      <c r="P640" s="54"/>
      <c r="Q640" s="54"/>
      <c r="R640" s="100"/>
    </row>
    <row r="641" spans="1:18" hidden="1">
      <c r="A641" s="54"/>
      <c r="B641" s="54"/>
      <c r="C641" s="54"/>
      <c r="D641" s="54"/>
      <c r="E641" s="54"/>
      <c r="F641" s="54"/>
      <c r="G641" s="54"/>
      <c r="H641" s="24"/>
      <c r="K641" s="113"/>
      <c r="L641" s="54"/>
      <c r="M641" s="54"/>
      <c r="N641" s="54"/>
      <c r="O641" s="54"/>
      <c r="P641" s="54"/>
      <c r="Q641" s="54"/>
      <c r="R641" s="100"/>
    </row>
    <row r="642" spans="1:18" hidden="1">
      <c r="A642" s="54"/>
      <c r="B642" s="54"/>
      <c r="C642" s="54"/>
      <c r="D642" s="54"/>
      <c r="E642" s="54"/>
      <c r="F642" s="54"/>
      <c r="G642" s="54"/>
      <c r="H642" s="24"/>
      <c r="K642" s="113"/>
      <c r="L642" s="54"/>
      <c r="M642" s="54"/>
      <c r="N642" s="54"/>
      <c r="O642" s="54"/>
      <c r="P642" s="54"/>
      <c r="Q642" s="54"/>
      <c r="R642" s="100"/>
    </row>
    <row r="643" spans="1:18" hidden="1">
      <c r="A643" s="54"/>
      <c r="B643" s="54"/>
      <c r="C643" s="54"/>
      <c r="D643" s="54"/>
      <c r="E643" s="54"/>
      <c r="F643" s="54"/>
      <c r="G643" s="54"/>
      <c r="H643" s="24"/>
      <c r="K643" s="113"/>
      <c r="L643" s="54"/>
      <c r="M643" s="54"/>
      <c r="N643" s="54"/>
      <c r="O643" s="54"/>
      <c r="P643" s="54"/>
      <c r="Q643" s="54"/>
      <c r="R643" s="100"/>
    </row>
    <row r="644" spans="1:18" hidden="1">
      <c r="A644" s="54"/>
      <c r="B644" s="54"/>
      <c r="C644" s="54"/>
      <c r="D644" s="54"/>
      <c r="E644" s="54"/>
      <c r="F644" s="54"/>
      <c r="G644" s="54"/>
      <c r="H644" s="24"/>
      <c r="K644" s="113"/>
      <c r="L644" s="54"/>
      <c r="M644" s="54"/>
      <c r="N644" s="54"/>
      <c r="O644" s="54"/>
      <c r="P644" s="54"/>
      <c r="Q644" s="54"/>
      <c r="R644" s="100"/>
    </row>
    <row r="645" spans="1:18" hidden="1">
      <c r="A645" s="54"/>
      <c r="B645" s="54"/>
      <c r="C645" s="54"/>
      <c r="D645" s="54"/>
      <c r="E645" s="54"/>
      <c r="F645" s="54"/>
      <c r="G645" s="54"/>
      <c r="H645" s="24"/>
      <c r="K645" s="113"/>
      <c r="L645" s="54"/>
      <c r="M645" s="54"/>
      <c r="N645" s="54"/>
      <c r="O645" s="54"/>
      <c r="P645" s="54"/>
      <c r="Q645" s="54"/>
      <c r="R645" s="100"/>
    </row>
    <row r="646" spans="1:18" hidden="1">
      <c r="A646" s="54"/>
      <c r="B646" s="54"/>
      <c r="C646" s="54"/>
      <c r="D646" s="54"/>
      <c r="E646" s="54"/>
      <c r="F646" s="54"/>
      <c r="G646" s="54"/>
      <c r="H646" s="24"/>
      <c r="K646" s="113"/>
      <c r="L646" s="54"/>
      <c r="M646" s="54"/>
      <c r="N646" s="54"/>
      <c r="O646" s="54"/>
      <c r="P646" s="54"/>
      <c r="Q646" s="54"/>
      <c r="R646" s="100"/>
    </row>
    <row r="647" spans="1:18" hidden="1">
      <c r="A647" s="54"/>
      <c r="B647" s="54"/>
      <c r="C647" s="54"/>
      <c r="D647" s="54"/>
      <c r="E647" s="54"/>
      <c r="F647" s="54"/>
      <c r="G647" s="54"/>
      <c r="H647" s="24"/>
      <c r="K647" s="113"/>
      <c r="L647" s="54"/>
      <c r="M647" s="54"/>
      <c r="N647" s="54"/>
      <c r="O647" s="54"/>
      <c r="P647" s="54"/>
      <c r="Q647" s="54"/>
      <c r="R647" s="100"/>
    </row>
    <row r="648" spans="1:18" hidden="1">
      <c r="A648" s="54"/>
      <c r="B648" s="54"/>
      <c r="C648" s="54"/>
      <c r="D648" s="54"/>
      <c r="E648" s="54"/>
      <c r="F648" s="54"/>
      <c r="G648" s="54"/>
      <c r="H648" s="24"/>
      <c r="K648" s="113"/>
      <c r="L648" s="54"/>
      <c r="M648" s="54"/>
      <c r="N648" s="54"/>
      <c r="O648" s="54"/>
      <c r="P648" s="54"/>
      <c r="Q648" s="54"/>
      <c r="R648" s="100"/>
    </row>
    <row r="649" spans="1:18" hidden="1">
      <c r="A649" s="54"/>
      <c r="B649" s="54"/>
      <c r="C649" s="54"/>
      <c r="D649" s="54"/>
      <c r="E649" s="54"/>
      <c r="F649" s="54"/>
      <c r="G649" s="54"/>
      <c r="H649" s="24"/>
      <c r="K649" s="113"/>
      <c r="L649" s="54"/>
      <c r="M649" s="54"/>
      <c r="N649" s="54"/>
      <c r="O649" s="54"/>
      <c r="P649" s="54"/>
      <c r="Q649" s="54"/>
      <c r="R649" s="100"/>
    </row>
    <row r="650" spans="1:18" hidden="1">
      <c r="A650" s="54"/>
      <c r="B650" s="54"/>
      <c r="C650" s="54"/>
      <c r="D650" s="54"/>
      <c r="E650" s="54"/>
      <c r="F650" s="54"/>
      <c r="G650" s="54"/>
      <c r="H650" s="24"/>
      <c r="K650" s="113"/>
      <c r="L650" s="54"/>
      <c r="M650" s="54"/>
      <c r="N650" s="54"/>
      <c r="O650" s="54"/>
      <c r="P650" s="54"/>
      <c r="Q650" s="54"/>
      <c r="R650" s="100"/>
    </row>
    <row r="651" spans="1:18" hidden="1">
      <c r="A651" s="54"/>
      <c r="B651" s="54"/>
      <c r="C651" s="54"/>
      <c r="D651" s="54"/>
      <c r="E651" s="54"/>
      <c r="F651" s="54"/>
      <c r="G651" s="54"/>
      <c r="H651" s="24"/>
      <c r="K651" s="113"/>
      <c r="L651" s="54"/>
      <c r="M651" s="54"/>
      <c r="N651" s="54"/>
      <c r="O651" s="54"/>
      <c r="P651" s="54"/>
      <c r="Q651" s="54"/>
      <c r="R651" s="100"/>
    </row>
    <row r="652" spans="1:18" hidden="1">
      <c r="A652" s="54"/>
      <c r="B652" s="54"/>
      <c r="C652" s="54"/>
      <c r="D652" s="54"/>
      <c r="E652" s="54"/>
      <c r="F652" s="54"/>
      <c r="G652" s="54"/>
      <c r="H652" s="24"/>
      <c r="K652" s="113"/>
      <c r="L652" s="54"/>
      <c r="M652" s="54"/>
      <c r="N652" s="54"/>
      <c r="O652" s="54"/>
      <c r="P652" s="54"/>
      <c r="Q652" s="54"/>
      <c r="R652" s="100"/>
    </row>
    <row r="653" spans="1:18" hidden="1">
      <c r="A653" s="54"/>
      <c r="B653" s="54"/>
      <c r="C653" s="54"/>
      <c r="D653" s="54"/>
      <c r="E653" s="54"/>
      <c r="F653" s="54"/>
      <c r="G653" s="54"/>
      <c r="H653" s="24"/>
      <c r="K653" s="113"/>
      <c r="L653" s="54"/>
      <c r="M653" s="54"/>
      <c r="N653" s="54"/>
      <c r="O653" s="54"/>
      <c r="P653" s="54"/>
      <c r="Q653" s="54"/>
      <c r="R653" s="100"/>
    </row>
    <row r="654" spans="1:18" hidden="1">
      <c r="A654" s="54"/>
      <c r="B654" s="54"/>
      <c r="C654" s="54"/>
      <c r="D654" s="54"/>
      <c r="E654" s="54"/>
      <c r="F654" s="54"/>
      <c r="G654" s="54"/>
      <c r="H654" s="24"/>
      <c r="K654" s="113"/>
      <c r="L654" s="54"/>
      <c r="M654" s="54"/>
      <c r="N654" s="54"/>
      <c r="O654" s="54"/>
      <c r="P654" s="54"/>
      <c r="Q654" s="54"/>
      <c r="R654" s="100"/>
    </row>
    <row r="655" spans="1:18" hidden="1">
      <c r="A655" s="54"/>
      <c r="B655" s="54"/>
      <c r="C655" s="54"/>
      <c r="D655" s="54"/>
      <c r="E655" s="54"/>
      <c r="F655" s="54"/>
      <c r="G655" s="54"/>
      <c r="H655" s="24"/>
      <c r="K655" s="113"/>
      <c r="L655" s="54"/>
      <c r="M655" s="54"/>
      <c r="N655" s="54"/>
      <c r="O655" s="54"/>
      <c r="P655" s="54"/>
      <c r="Q655" s="54"/>
      <c r="R655" s="100"/>
    </row>
    <row r="656" spans="1:18" hidden="1">
      <c r="A656" s="54"/>
      <c r="B656" s="54"/>
      <c r="C656" s="54"/>
      <c r="D656" s="54"/>
      <c r="E656" s="54"/>
      <c r="F656" s="54"/>
      <c r="G656" s="54"/>
      <c r="H656" s="24"/>
      <c r="K656" s="113"/>
      <c r="L656" s="54"/>
      <c r="M656" s="54"/>
      <c r="N656" s="54"/>
      <c r="O656" s="54"/>
      <c r="P656" s="54"/>
      <c r="Q656" s="54"/>
      <c r="R656" s="100"/>
    </row>
    <row r="657" spans="1:18" hidden="1">
      <c r="A657" s="54"/>
      <c r="B657" s="54"/>
      <c r="C657" s="54"/>
      <c r="D657" s="54"/>
      <c r="E657" s="54"/>
      <c r="F657" s="54"/>
      <c r="G657" s="54"/>
      <c r="H657" s="24"/>
      <c r="K657" s="113"/>
      <c r="L657" s="54"/>
      <c r="M657" s="54"/>
      <c r="N657" s="54"/>
      <c r="O657" s="54"/>
      <c r="P657" s="54"/>
      <c r="Q657" s="54"/>
      <c r="R657" s="100"/>
    </row>
    <row r="658" spans="1:18" hidden="1">
      <c r="A658" s="54"/>
      <c r="B658" s="54"/>
      <c r="C658" s="54"/>
      <c r="D658" s="54"/>
      <c r="E658" s="54"/>
      <c r="F658" s="54"/>
      <c r="G658" s="54"/>
      <c r="H658" s="24"/>
      <c r="K658" s="113"/>
      <c r="L658" s="54"/>
      <c r="M658" s="54"/>
      <c r="N658" s="54"/>
      <c r="O658" s="54"/>
      <c r="P658" s="54"/>
      <c r="Q658" s="54"/>
      <c r="R658" s="100"/>
    </row>
    <row r="659" spans="1:18" hidden="1">
      <c r="A659" s="54"/>
      <c r="B659" s="54"/>
      <c r="C659" s="54"/>
      <c r="D659" s="54"/>
      <c r="E659" s="54"/>
      <c r="F659" s="54"/>
      <c r="G659" s="54"/>
      <c r="H659" s="24"/>
      <c r="K659" s="113"/>
      <c r="L659" s="54"/>
      <c r="M659" s="54"/>
      <c r="N659" s="54"/>
      <c r="O659" s="54"/>
      <c r="P659" s="54"/>
      <c r="Q659" s="54"/>
      <c r="R659" s="100"/>
    </row>
    <row r="660" spans="1:18" hidden="1">
      <c r="A660" s="54"/>
      <c r="B660" s="54"/>
      <c r="C660" s="54"/>
      <c r="D660" s="54"/>
      <c r="E660" s="54"/>
      <c r="F660" s="54"/>
      <c r="G660" s="54"/>
      <c r="H660" s="24"/>
      <c r="K660" s="113"/>
      <c r="L660" s="54"/>
      <c r="M660" s="54"/>
      <c r="N660" s="54"/>
      <c r="O660" s="54"/>
      <c r="P660" s="54"/>
      <c r="Q660" s="54"/>
      <c r="R660" s="100"/>
    </row>
    <row r="661" spans="1:18" hidden="1">
      <c r="A661" s="54"/>
      <c r="B661" s="54"/>
      <c r="C661" s="54"/>
      <c r="D661" s="54"/>
      <c r="E661" s="54"/>
      <c r="F661" s="54"/>
      <c r="G661" s="54"/>
      <c r="H661" s="24"/>
      <c r="K661" s="113"/>
      <c r="L661" s="54"/>
      <c r="M661" s="54"/>
      <c r="N661" s="54"/>
      <c r="O661" s="54"/>
      <c r="P661" s="54"/>
      <c r="Q661" s="54"/>
      <c r="R661" s="100"/>
    </row>
    <row r="662" spans="1:18" hidden="1">
      <c r="A662" s="54"/>
      <c r="B662" s="54"/>
      <c r="C662" s="54"/>
      <c r="D662" s="54"/>
      <c r="E662" s="54"/>
      <c r="F662" s="54"/>
      <c r="G662" s="54"/>
      <c r="H662" s="24"/>
      <c r="K662" s="113"/>
      <c r="L662" s="54"/>
      <c r="M662" s="54"/>
      <c r="N662" s="54"/>
      <c r="O662" s="54"/>
      <c r="P662" s="54"/>
      <c r="Q662" s="54"/>
      <c r="R662" s="100"/>
    </row>
    <row r="663" spans="1:18" hidden="1">
      <c r="A663" s="54"/>
      <c r="B663" s="54"/>
      <c r="C663" s="54"/>
      <c r="D663" s="54"/>
      <c r="E663" s="54"/>
      <c r="F663" s="54"/>
      <c r="G663" s="54"/>
      <c r="H663" s="24"/>
      <c r="K663" s="113"/>
      <c r="L663" s="54"/>
      <c r="M663" s="54"/>
      <c r="N663" s="54"/>
      <c r="O663" s="54"/>
      <c r="P663" s="54"/>
      <c r="Q663" s="54"/>
      <c r="R663" s="100"/>
    </row>
    <row r="664" spans="1:18" hidden="1">
      <c r="A664" s="54"/>
      <c r="B664" s="54"/>
      <c r="C664" s="54"/>
      <c r="D664" s="54"/>
      <c r="E664" s="54"/>
      <c r="F664" s="54"/>
      <c r="G664" s="54"/>
      <c r="H664" s="24"/>
      <c r="K664" s="113"/>
      <c r="L664" s="54"/>
      <c r="M664" s="54"/>
      <c r="N664" s="54"/>
      <c r="O664" s="54"/>
      <c r="P664" s="54"/>
      <c r="Q664" s="54"/>
      <c r="R664" s="100"/>
    </row>
    <row r="665" spans="1:18" hidden="1">
      <c r="A665" s="54"/>
      <c r="B665" s="54"/>
      <c r="C665" s="54"/>
      <c r="D665" s="54"/>
      <c r="E665" s="54"/>
      <c r="F665" s="54"/>
      <c r="G665" s="54"/>
      <c r="H665" s="24"/>
      <c r="K665" s="113"/>
      <c r="L665" s="54"/>
      <c r="M665" s="54"/>
      <c r="N665" s="54"/>
      <c r="O665" s="54"/>
      <c r="P665" s="54"/>
      <c r="Q665" s="54"/>
      <c r="R665" s="100"/>
    </row>
    <row r="666" spans="1:18" hidden="1">
      <c r="A666" s="54"/>
      <c r="B666" s="54"/>
      <c r="C666" s="54"/>
      <c r="D666" s="54"/>
      <c r="E666" s="54"/>
      <c r="F666" s="54"/>
      <c r="G666" s="54"/>
      <c r="H666" s="24"/>
      <c r="K666" s="113"/>
      <c r="L666" s="54"/>
      <c r="M666" s="54"/>
      <c r="N666" s="54"/>
      <c r="O666" s="54"/>
      <c r="P666" s="54"/>
      <c r="Q666" s="54"/>
      <c r="R666" s="100"/>
    </row>
    <row r="667" spans="1:18" hidden="1">
      <c r="A667" s="54"/>
      <c r="B667" s="54"/>
      <c r="C667" s="54"/>
      <c r="D667" s="54"/>
      <c r="E667" s="54"/>
      <c r="F667" s="54"/>
      <c r="G667" s="54"/>
      <c r="H667" s="24"/>
      <c r="K667" s="113"/>
      <c r="L667" s="54"/>
      <c r="M667" s="54"/>
      <c r="N667" s="54"/>
      <c r="O667" s="54"/>
      <c r="P667" s="54"/>
      <c r="Q667" s="54"/>
      <c r="R667" s="100"/>
    </row>
    <row r="668" spans="1:18" hidden="1">
      <c r="A668" s="54"/>
      <c r="B668" s="54"/>
      <c r="C668" s="54"/>
      <c r="D668" s="54"/>
      <c r="E668" s="54"/>
      <c r="F668" s="54"/>
      <c r="G668" s="54"/>
      <c r="H668" s="24"/>
      <c r="K668" s="113"/>
      <c r="L668" s="54"/>
      <c r="M668" s="54"/>
      <c r="N668" s="54"/>
      <c r="O668" s="54"/>
      <c r="P668" s="54"/>
      <c r="Q668" s="54"/>
      <c r="R668" s="100"/>
    </row>
    <row r="669" spans="1:18" hidden="1">
      <c r="A669" s="54"/>
      <c r="B669" s="54"/>
      <c r="C669" s="54"/>
      <c r="D669" s="54"/>
      <c r="E669" s="54"/>
      <c r="F669" s="54"/>
      <c r="G669" s="54"/>
      <c r="H669" s="24"/>
      <c r="K669" s="113"/>
      <c r="L669" s="54"/>
      <c r="M669" s="54"/>
      <c r="N669" s="54"/>
      <c r="O669" s="54"/>
      <c r="P669" s="54"/>
      <c r="Q669" s="54"/>
      <c r="R669" s="100"/>
    </row>
    <row r="670" spans="1:18" hidden="1">
      <c r="A670" s="54"/>
      <c r="B670" s="54"/>
      <c r="C670" s="54"/>
      <c r="D670" s="54"/>
      <c r="E670" s="54"/>
      <c r="F670" s="54"/>
      <c r="G670" s="54"/>
      <c r="H670" s="24"/>
      <c r="K670" s="113"/>
      <c r="L670" s="54"/>
      <c r="M670" s="54"/>
      <c r="N670" s="54"/>
      <c r="O670" s="54"/>
      <c r="P670" s="54"/>
      <c r="Q670" s="54"/>
      <c r="R670" s="100"/>
    </row>
    <row r="671" spans="1:18" hidden="1">
      <c r="A671" s="54"/>
      <c r="B671" s="54"/>
      <c r="C671" s="54"/>
      <c r="D671" s="54"/>
      <c r="E671" s="54"/>
      <c r="F671" s="54"/>
      <c r="G671" s="54"/>
      <c r="H671" s="24"/>
      <c r="K671" s="113"/>
      <c r="L671" s="54"/>
      <c r="M671" s="54"/>
      <c r="N671" s="54"/>
      <c r="O671" s="54"/>
      <c r="P671" s="54"/>
      <c r="Q671" s="54"/>
      <c r="R671" s="100"/>
    </row>
    <row r="672" spans="1:18" hidden="1">
      <c r="A672" s="54"/>
      <c r="B672" s="54"/>
      <c r="C672" s="54"/>
      <c r="D672" s="54"/>
      <c r="E672" s="54"/>
      <c r="F672" s="54"/>
      <c r="G672" s="54"/>
      <c r="H672" s="24"/>
      <c r="K672" s="113"/>
      <c r="L672" s="54"/>
      <c r="M672" s="54"/>
      <c r="N672" s="54"/>
      <c r="O672" s="54"/>
      <c r="P672" s="54"/>
      <c r="Q672" s="54"/>
      <c r="R672" s="100"/>
    </row>
    <row r="673" spans="1:18" hidden="1">
      <c r="A673" s="54"/>
      <c r="B673" s="54"/>
      <c r="C673" s="54"/>
      <c r="D673" s="54"/>
      <c r="E673" s="54"/>
      <c r="F673" s="54"/>
      <c r="G673" s="54"/>
      <c r="H673" s="24"/>
      <c r="K673" s="113"/>
      <c r="L673" s="54"/>
      <c r="M673" s="54"/>
      <c r="N673" s="54"/>
      <c r="O673" s="54"/>
      <c r="P673" s="54"/>
      <c r="Q673" s="54"/>
      <c r="R673" s="100"/>
    </row>
    <row r="674" spans="1:18" hidden="1">
      <c r="A674" s="54"/>
      <c r="B674" s="54"/>
      <c r="C674" s="54"/>
      <c r="D674" s="54"/>
      <c r="E674" s="54"/>
      <c r="F674" s="54"/>
      <c r="G674" s="54"/>
      <c r="H674" s="24"/>
      <c r="K674" s="113"/>
      <c r="L674" s="54"/>
      <c r="M674" s="54"/>
      <c r="N674" s="54"/>
      <c r="O674" s="54"/>
      <c r="P674" s="54"/>
      <c r="Q674" s="54"/>
      <c r="R674" s="100"/>
    </row>
    <row r="675" spans="1:18" hidden="1">
      <c r="A675" s="54"/>
      <c r="B675" s="54"/>
      <c r="C675" s="54"/>
      <c r="D675" s="54"/>
      <c r="E675" s="54"/>
      <c r="F675" s="54"/>
      <c r="G675" s="54"/>
      <c r="H675" s="24"/>
      <c r="K675" s="113"/>
      <c r="L675" s="54"/>
      <c r="M675" s="54"/>
      <c r="N675" s="54"/>
      <c r="O675" s="54"/>
      <c r="P675" s="54"/>
      <c r="Q675" s="54"/>
      <c r="R675" s="100"/>
    </row>
    <row r="676" spans="1:18" hidden="1">
      <c r="A676" s="54"/>
      <c r="B676" s="54"/>
      <c r="C676" s="54"/>
      <c r="D676" s="54"/>
      <c r="E676" s="54"/>
      <c r="F676" s="54"/>
      <c r="G676" s="54"/>
      <c r="H676" s="24"/>
      <c r="K676" s="113"/>
      <c r="L676" s="54"/>
      <c r="M676" s="54"/>
      <c r="N676" s="54"/>
      <c r="O676" s="54"/>
      <c r="P676" s="54"/>
      <c r="Q676" s="54"/>
      <c r="R676" s="100"/>
    </row>
    <row r="677" spans="1:18" hidden="1">
      <c r="A677" s="54"/>
      <c r="B677" s="54"/>
      <c r="C677" s="54"/>
      <c r="D677" s="54"/>
      <c r="E677" s="54"/>
      <c r="F677" s="54"/>
      <c r="G677" s="54"/>
      <c r="H677" s="24"/>
      <c r="K677" s="113"/>
      <c r="L677" s="54"/>
      <c r="M677" s="54"/>
      <c r="N677" s="54"/>
      <c r="O677" s="54"/>
      <c r="P677" s="54"/>
      <c r="Q677" s="54"/>
      <c r="R677" s="100"/>
    </row>
    <row r="678" spans="1:18" hidden="1">
      <c r="A678" s="54"/>
      <c r="B678" s="54"/>
      <c r="C678" s="54"/>
      <c r="D678" s="54"/>
      <c r="E678" s="54"/>
      <c r="F678" s="54"/>
      <c r="G678" s="54"/>
      <c r="H678" s="24"/>
      <c r="K678" s="113"/>
      <c r="L678" s="54"/>
      <c r="M678" s="54"/>
      <c r="N678" s="54"/>
      <c r="O678" s="54"/>
      <c r="P678" s="54"/>
      <c r="Q678" s="54"/>
      <c r="R678" s="100"/>
    </row>
    <row r="679" spans="1:18" hidden="1">
      <c r="A679" s="54"/>
      <c r="B679" s="54"/>
      <c r="C679" s="54"/>
      <c r="D679" s="54"/>
      <c r="E679" s="54"/>
      <c r="F679" s="54"/>
      <c r="G679" s="54"/>
      <c r="H679" s="24"/>
      <c r="K679" s="113"/>
      <c r="L679" s="54"/>
      <c r="M679" s="54"/>
      <c r="N679" s="54"/>
      <c r="O679" s="54"/>
      <c r="P679" s="54"/>
      <c r="Q679" s="54"/>
      <c r="R679" s="100"/>
    </row>
    <row r="680" spans="1:18" hidden="1">
      <c r="A680" s="54"/>
      <c r="B680" s="54"/>
      <c r="C680" s="54"/>
      <c r="D680" s="54"/>
      <c r="E680" s="54"/>
      <c r="F680" s="54"/>
      <c r="G680" s="54"/>
      <c r="H680" s="24"/>
      <c r="K680" s="113"/>
      <c r="L680" s="54"/>
      <c r="M680" s="54"/>
      <c r="N680" s="54"/>
      <c r="O680" s="54"/>
      <c r="P680" s="54"/>
      <c r="Q680" s="54"/>
      <c r="R680" s="100"/>
    </row>
    <row r="681" spans="1:18" hidden="1">
      <c r="A681" s="54"/>
      <c r="B681" s="54"/>
      <c r="C681" s="54"/>
      <c r="D681" s="54"/>
      <c r="E681" s="54"/>
      <c r="F681" s="54"/>
      <c r="G681" s="54"/>
      <c r="H681" s="24"/>
      <c r="K681" s="113"/>
      <c r="L681" s="54"/>
      <c r="M681" s="54"/>
      <c r="N681" s="54"/>
      <c r="O681" s="54"/>
      <c r="P681" s="54"/>
      <c r="Q681" s="54"/>
      <c r="R681" s="100"/>
    </row>
    <row r="682" spans="1:18" hidden="1">
      <c r="A682" s="54"/>
      <c r="B682" s="54"/>
      <c r="C682" s="54"/>
      <c r="D682" s="54"/>
      <c r="E682" s="54"/>
      <c r="F682" s="54"/>
      <c r="G682" s="54"/>
      <c r="H682" s="24"/>
      <c r="K682" s="113"/>
      <c r="L682" s="54"/>
      <c r="M682" s="54"/>
      <c r="N682" s="54"/>
      <c r="O682" s="54"/>
      <c r="P682" s="54"/>
      <c r="Q682" s="54"/>
      <c r="R682" s="100"/>
    </row>
    <row r="683" spans="1:18" hidden="1">
      <c r="A683" s="54"/>
      <c r="B683" s="54"/>
      <c r="C683" s="54"/>
      <c r="D683" s="54"/>
      <c r="E683" s="54"/>
      <c r="F683" s="54"/>
      <c r="G683" s="54"/>
      <c r="H683" s="24"/>
      <c r="K683" s="113"/>
      <c r="L683" s="54"/>
      <c r="M683" s="54"/>
      <c r="N683" s="54"/>
      <c r="O683" s="54"/>
      <c r="P683" s="54"/>
      <c r="Q683" s="54"/>
      <c r="R683" s="100"/>
    </row>
    <row r="684" spans="1:18" hidden="1">
      <c r="A684" s="54"/>
      <c r="B684" s="54"/>
      <c r="C684" s="54"/>
      <c r="D684" s="54"/>
      <c r="E684" s="54"/>
      <c r="F684" s="54"/>
      <c r="G684" s="54"/>
      <c r="H684" s="24"/>
      <c r="K684" s="113"/>
      <c r="L684" s="54"/>
      <c r="M684" s="54"/>
      <c r="N684" s="54"/>
      <c r="O684" s="54"/>
      <c r="P684" s="54"/>
      <c r="Q684" s="54"/>
      <c r="R684" s="100"/>
    </row>
    <row r="685" spans="1:18" hidden="1">
      <c r="A685" s="54"/>
      <c r="B685" s="54"/>
      <c r="C685" s="54"/>
      <c r="D685" s="54"/>
      <c r="E685" s="54"/>
      <c r="F685" s="54"/>
      <c r="G685" s="54"/>
      <c r="H685" s="24"/>
      <c r="K685" s="113"/>
      <c r="L685" s="54"/>
      <c r="M685" s="54"/>
      <c r="N685" s="54"/>
      <c r="O685" s="54"/>
      <c r="P685" s="54"/>
      <c r="Q685" s="54"/>
      <c r="R685" s="100"/>
    </row>
    <row r="686" spans="1:18" hidden="1">
      <c r="A686" s="54"/>
      <c r="B686" s="54"/>
      <c r="C686" s="54"/>
      <c r="D686" s="54"/>
      <c r="E686" s="54"/>
      <c r="F686" s="54"/>
      <c r="G686" s="54"/>
      <c r="H686" s="24"/>
      <c r="K686" s="113"/>
      <c r="L686" s="54"/>
      <c r="M686" s="54"/>
      <c r="N686" s="54"/>
      <c r="O686" s="54"/>
      <c r="P686" s="54"/>
      <c r="Q686" s="54"/>
      <c r="R686" s="100"/>
    </row>
    <row r="687" spans="1:18" hidden="1">
      <c r="A687" s="54"/>
      <c r="B687" s="54"/>
      <c r="C687" s="54"/>
      <c r="D687" s="54"/>
      <c r="E687" s="54"/>
      <c r="F687" s="54"/>
      <c r="G687" s="54"/>
      <c r="H687" s="24"/>
      <c r="K687" s="113"/>
      <c r="L687" s="54"/>
      <c r="M687" s="54"/>
      <c r="N687" s="54"/>
      <c r="O687" s="54"/>
      <c r="P687" s="54"/>
      <c r="Q687" s="54"/>
      <c r="R687" s="100"/>
    </row>
    <row r="688" spans="1:18" hidden="1">
      <c r="A688" s="54"/>
      <c r="B688" s="54"/>
      <c r="C688" s="54"/>
      <c r="D688" s="54"/>
      <c r="E688" s="54"/>
      <c r="F688" s="54"/>
      <c r="G688" s="54"/>
      <c r="H688" s="24"/>
      <c r="K688" s="113"/>
      <c r="L688" s="54"/>
      <c r="M688" s="54"/>
      <c r="N688" s="54"/>
      <c r="O688" s="54"/>
      <c r="P688" s="54"/>
      <c r="Q688" s="54"/>
      <c r="R688" s="100"/>
    </row>
    <row r="689" spans="1:18" hidden="1">
      <c r="A689" s="54"/>
      <c r="B689" s="54"/>
      <c r="C689" s="54"/>
      <c r="D689" s="54"/>
      <c r="E689" s="54"/>
      <c r="F689" s="54"/>
      <c r="G689" s="54"/>
      <c r="H689" s="24"/>
      <c r="K689" s="113"/>
      <c r="L689" s="54"/>
      <c r="M689" s="54"/>
      <c r="N689" s="54"/>
      <c r="O689" s="54"/>
      <c r="P689" s="54"/>
      <c r="Q689" s="54"/>
      <c r="R689" s="100"/>
    </row>
    <row r="690" spans="1:18" hidden="1">
      <c r="A690" s="54"/>
      <c r="B690" s="54"/>
      <c r="C690" s="54"/>
      <c r="D690" s="54"/>
      <c r="E690" s="54"/>
      <c r="F690" s="54"/>
      <c r="G690" s="54"/>
      <c r="H690" s="24"/>
      <c r="K690" s="113"/>
      <c r="L690" s="54"/>
      <c r="M690" s="54"/>
      <c r="N690" s="54"/>
      <c r="O690" s="54"/>
      <c r="P690" s="54"/>
      <c r="Q690" s="54"/>
      <c r="R690" s="100"/>
    </row>
    <row r="691" spans="1:18" hidden="1">
      <c r="A691" s="54"/>
      <c r="B691" s="54"/>
      <c r="C691" s="54"/>
      <c r="D691" s="54"/>
      <c r="E691" s="54"/>
      <c r="F691" s="54"/>
      <c r="G691" s="54"/>
      <c r="H691" s="24"/>
      <c r="K691" s="113"/>
      <c r="L691" s="54"/>
      <c r="M691" s="54"/>
      <c r="N691" s="54"/>
      <c r="O691" s="54"/>
      <c r="P691" s="54"/>
      <c r="Q691" s="54"/>
      <c r="R691" s="100"/>
    </row>
    <row r="692" spans="1:18" hidden="1">
      <c r="A692" s="54"/>
      <c r="B692" s="54"/>
      <c r="C692" s="54"/>
      <c r="D692" s="54"/>
      <c r="E692" s="54"/>
      <c r="F692" s="54"/>
      <c r="G692" s="54"/>
      <c r="H692" s="24"/>
      <c r="K692" s="113"/>
      <c r="L692" s="54"/>
      <c r="M692" s="54"/>
      <c r="N692" s="54"/>
      <c r="O692" s="54"/>
      <c r="P692" s="54"/>
      <c r="Q692" s="54"/>
      <c r="R692" s="100"/>
    </row>
    <row r="693" spans="1:18" hidden="1">
      <c r="A693" s="54"/>
      <c r="B693" s="54"/>
      <c r="C693" s="54"/>
      <c r="D693" s="54"/>
      <c r="E693" s="54"/>
      <c r="F693" s="54"/>
      <c r="G693" s="54"/>
      <c r="H693" s="24"/>
      <c r="K693" s="113"/>
      <c r="L693" s="54"/>
      <c r="M693" s="54"/>
      <c r="N693" s="54"/>
      <c r="O693" s="54"/>
      <c r="P693" s="54"/>
      <c r="Q693" s="54"/>
      <c r="R693" s="100"/>
    </row>
    <row r="694" spans="1:18" hidden="1">
      <c r="A694" s="54"/>
      <c r="B694" s="54"/>
      <c r="C694" s="54"/>
      <c r="D694" s="54"/>
      <c r="E694" s="54"/>
      <c r="F694" s="54"/>
      <c r="G694" s="54"/>
      <c r="H694" s="24"/>
      <c r="K694" s="113"/>
      <c r="L694" s="54"/>
      <c r="M694" s="54"/>
      <c r="N694" s="54"/>
      <c r="O694" s="54"/>
      <c r="P694" s="54"/>
      <c r="Q694" s="54"/>
      <c r="R694" s="100"/>
    </row>
    <row r="695" spans="1:18" hidden="1">
      <c r="A695" s="54"/>
      <c r="B695" s="54"/>
      <c r="C695" s="54"/>
      <c r="D695" s="54"/>
      <c r="E695" s="54"/>
      <c r="F695" s="54"/>
      <c r="G695" s="54"/>
      <c r="H695" s="24"/>
      <c r="K695" s="113"/>
      <c r="L695" s="54"/>
      <c r="M695" s="54"/>
      <c r="N695" s="54"/>
      <c r="O695" s="54"/>
      <c r="P695" s="54"/>
      <c r="Q695" s="54"/>
      <c r="R695" s="100"/>
    </row>
    <row r="696" spans="1:18" hidden="1">
      <c r="A696" s="54"/>
      <c r="B696" s="54"/>
      <c r="C696" s="54"/>
      <c r="D696" s="54"/>
      <c r="E696" s="54"/>
      <c r="F696" s="54"/>
      <c r="G696" s="54"/>
      <c r="H696" s="24"/>
      <c r="K696" s="113"/>
      <c r="L696" s="54"/>
      <c r="M696" s="54"/>
      <c r="N696" s="54"/>
      <c r="O696" s="54"/>
      <c r="P696" s="54"/>
      <c r="Q696" s="54"/>
      <c r="R696" s="100"/>
    </row>
    <row r="697" spans="1:18" hidden="1">
      <c r="A697" s="54"/>
      <c r="B697" s="54"/>
      <c r="C697" s="54"/>
      <c r="D697" s="54"/>
      <c r="E697" s="54"/>
      <c r="F697" s="54"/>
      <c r="G697" s="54"/>
      <c r="H697" s="24"/>
      <c r="K697" s="113"/>
      <c r="L697" s="54"/>
      <c r="M697" s="54"/>
      <c r="N697" s="54"/>
      <c r="O697" s="54"/>
      <c r="P697" s="54"/>
      <c r="Q697" s="54"/>
      <c r="R697" s="100"/>
    </row>
    <row r="698" spans="1:18" hidden="1">
      <c r="A698" s="54"/>
      <c r="B698" s="54"/>
      <c r="C698" s="54"/>
      <c r="D698" s="54"/>
      <c r="E698" s="54"/>
      <c r="F698" s="54"/>
      <c r="G698" s="54"/>
      <c r="H698" s="24"/>
      <c r="K698" s="113"/>
      <c r="L698" s="54"/>
      <c r="M698" s="54"/>
      <c r="N698" s="54"/>
      <c r="O698" s="54"/>
      <c r="P698" s="54"/>
      <c r="Q698" s="54"/>
      <c r="R698" s="100"/>
    </row>
    <row r="699" spans="1:18" hidden="1">
      <c r="A699" s="54"/>
      <c r="B699" s="54"/>
      <c r="C699" s="54"/>
      <c r="D699" s="54"/>
      <c r="E699" s="54"/>
      <c r="F699" s="54"/>
      <c r="G699" s="54"/>
      <c r="H699" s="24"/>
      <c r="K699" s="113"/>
      <c r="L699" s="54"/>
      <c r="M699" s="54"/>
      <c r="N699" s="54"/>
      <c r="O699" s="54"/>
      <c r="P699" s="54"/>
      <c r="Q699" s="54"/>
      <c r="R699" s="100"/>
    </row>
    <row r="700" spans="1:18" hidden="1">
      <c r="A700" s="54"/>
      <c r="B700" s="54"/>
      <c r="C700" s="54"/>
      <c r="D700" s="54"/>
      <c r="E700" s="54"/>
      <c r="F700" s="54"/>
      <c r="G700" s="54"/>
      <c r="H700" s="24"/>
      <c r="K700" s="113"/>
      <c r="L700" s="54"/>
      <c r="M700" s="54"/>
      <c r="N700" s="54"/>
      <c r="O700" s="54"/>
      <c r="P700" s="54"/>
      <c r="Q700" s="54"/>
      <c r="R700" s="100"/>
    </row>
    <row r="701" spans="1:18" hidden="1">
      <c r="A701" s="54"/>
      <c r="B701" s="54"/>
      <c r="C701" s="54"/>
      <c r="D701" s="54"/>
      <c r="E701" s="54"/>
      <c r="F701" s="54"/>
      <c r="G701" s="54"/>
      <c r="H701" s="24"/>
      <c r="K701" s="113"/>
      <c r="L701" s="54"/>
      <c r="M701" s="54"/>
      <c r="N701" s="54"/>
      <c r="O701" s="54"/>
      <c r="P701" s="54"/>
      <c r="Q701" s="54"/>
      <c r="R701" s="100"/>
    </row>
    <row r="702" spans="1:18" hidden="1">
      <c r="A702" s="54"/>
      <c r="B702" s="54"/>
      <c r="C702" s="54"/>
      <c r="D702" s="54"/>
      <c r="E702" s="54"/>
      <c r="F702" s="54"/>
      <c r="G702" s="54"/>
      <c r="H702" s="24"/>
      <c r="K702" s="113"/>
      <c r="L702" s="54"/>
      <c r="M702" s="54"/>
      <c r="N702" s="54"/>
      <c r="O702" s="54"/>
      <c r="P702" s="54"/>
      <c r="Q702" s="54"/>
      <c r="R702" s="100"/>
    </row>
    <row r="703" spans="1:18" hidden="1">
      <c r="A703" s="54"/>
      <c r="B703" s="54"/>
      <c r="C703" s="54"/>
      <c r="D703" s="54"/>
      <c r="E703" s="54"/>
      <c r="F703" s="54"/>
      <c r="G703" s="54"/>
      <c r="H703" s="24"/>
      <c r="K703" s="113"/>
      <c r="L703" s="54"/>
      <c r="M703" s="54"/>
      <c r="N703" s="54"/>
      <c r="O703" s="54"/>
      <c r="P703" s="54"/>
      <c r="Q703" s="54"/>
      <c r="R703" s="100"/>
    </row>
    <row r="704" spans="1:18" hidden="1">
      <c r="A704" s="54"/>
      <c r="B704" s="54"/>
      <c r="C704" s="54"/>
      <c r="D704" s="54"/>
      <c r="E704" s="54"/>
      <c r="F704" s="54"/>
      <c r="G704" s="54"/>
      <c r="H704" s="24"/>
      <c r="K704" s="113"/>
      <c r="L704" s="54"/>
      <c r="M704" s="54"/>
      <c r="N704" s="54"/>
      <c r="O704" s="54"/>
      <c r="P704" s="54"/>
      <c r="Q704" s="54"/>
      <c r="R704" s="100"/>
    </row>
    <row r="705" spans="1:18" hidden="1">
      <c r="A705" s="54"/>
      <c r="B705" s="54"/>
      <c r="C705" s="54"/>
      <c r="D705" s="54"/>
      <c r="E705" s="54"/>
      <c r="F705" s="54"/>
      <c r="G705" s="54"/>
      <c r="H705" s="24"/>
      <c r="K705" s="113"/>
      <c r="L705" s="54"/>
      <c r="M705" s="54"/>
      <c r="N705" s="54"/>
      <c r="O705" s="54"/>
      <c r="P705" s="54"/>
      <c r="Q705" s="54"/>
      <c r="R705" s="100"/>
    </row>
    <row r="706" spans="1:18" hidden="1">
      <c r="A706" s="54"/>
      <c r="B706" s="54"/>
      <c r="C706" s="54"/>
      <c r="D706" s="54"/>
      <c r="E706" s="54"/>
      <c r="F706" s="54"/>
      <c r="G706" s="54"/>
      <c r="H706" s="24"/>
      <c r="K706" s="113"/>
      <c r="L706" s="54"/>
      <c r="M706" s="54"/>
      <c r="N706" s="54"/>
      <c r="O706" s="54"/>
      <c r="P706" s="54"/>
      <c r="Q706" s="54"/>
      <c r="R706" s="100"/>
    </row>
    <row r="707" spans="1:18" hidden="1">
      <c r="A707" s="54"/>
      <c r="B707" s="54"/>
      <c r="C707" s="54"/>
      <c r="D707" s="54"/>
      <c r="E707" s="54"/>
      <c r="F707" s="54"/>
      <c r="G707" s="54"/>
      <c r="H707" s="24"/>
      <c r="K707" s="113"/>
      <c r="L707" s="54"/>
      <c r="M707" s="54"/>
      <c r="N707" s="54"/>
      <c r="O707" s="54"/>
      <c r="P707" s="54"/>
      <c r="Q707" s="54"/>
      <c r="R707" s="100"/>
    </row>
    <row r="708" spans="1:18" hidden="1">
      <c r="A708" s="54"/>
      <c r="B708" s="54"/>
      <c r="C708" s="54"/>
      <c r="D708" s="54"/>
      <c r="E708" s="54"/>
      <c r="F708" s="54"/>
      <c r="G708" s="54"/>
      <c r="H708" s="24"/>
      <c r="K708" s="113"/>
      <c r="L708" s="54"/>
      <c r="M708" s="54"/>
      <c r="N708" s="54"/>
      <c r="O708" s="54"/>
      <c r="P708" s="54"/>
      <c r="Q708" s="54"/>
      <c r="R708" s="100"/>
    </row>
    <row r="709" spans="1:18" hidden="1">
      <c r="A709" s="54"/>
      <c r="B709" s="54"/>
      <c r="C709" s="54"/>
      <c r="D709" s="54"/>
      <c r="E709" s="54"/>
      <c r="F709" s="54"/>
      <c r="G709" s="54"/>
      <c r="H709" s="24"/>
      <c r="K709" s="113"/>
      <c r="L709" s="54"/>
      <c r="M709" s="54"/>
      <c r="N709" s="54"/>
      <c r="O709" s="54"/>
      <c r="P709" s="54"/>
      <c r="Q709" s="54"/>
      <c r="R709" s="100"/>
    </row>
    <row r="710" spans="1:18" hidden="1">
      <c r="A710" s="54"/>
      <c r="B710" s="54"/>
      <c r="C710" s="54"/>
      <c r="D710" s="54"/>
      <c r="E710" s="54"/>
      <c r="F710" s="54"/>
      <c r="G710" s="54"/>
      <c r="H710" s="24"/>
      <c r="K710" s="113"/>
      <c r="L710" s="54"/>
      <c r="M710" s="54"/>
      <c r="N710" s="54"/>
      <c r="O710" s="54"/>
      <c r="P710" s="54"/>
      <c r="Q710" s="54"/>
      <c r="R710" s="100"/>
    </row>
    <row r="711" spans="1:18" hidden="1">
      <c r="A711" s="54"/>
      <c r="B711" s="54"/>
      <c r="C711" s="54"/>
      <c r="D711" s="54"/>
      <c r="E711" s="54"/>
      <c r="F711" s="54"/>
      <c r="G711" s="54"/>
      <c r="H711" s="24"/>
      <c r="K711" s="113"/>
      <c r="L711" s="54"/>
      <c r="M711" s="54"/>
      <c r="N711" s="54"/>
      <c r="O711" s="54"/>
      <c r="P711" s="54"/>
      <c r="Q711" s="54"/>
      <c r="R711" s="100"/>
    </row>
    <row r="712" spans="1:18" hidden="1">
      <c r="A712" s="54"/>
      <c r="B712" s="54"/>
      <c r="C712" s="54"/>
      <c r="D712" s="54"/>
      <c r="E712" s="54"/>
      <c r="F712" s="54"/>
      <c r="G712" s="54"/>
      <c r="H712" s="24"/>
      <c r="K712" s="113"/>
      <c r="L712" s="54"/>
      <c r="M712" s="54"/>
      <c r="N712" s="54"/>
      <c r="O712" s="54"/>
      <c r="P712" s="54"/>
      <c r="Q712" s="54"/>
      <c r="R712" s="100"/>
    </row>
    <row r="713" spans="1:18" hidden="1">
      <c r="A713" s="54"/>
      <c r="B713" s="54"/>
      <c r="C713" s="54"/>
      <c r="D713" s="54"/>
      <c r="E713" s="54"/>
      <c r="F713" s="54"/>
      <c r="G713" s="54"/>
      <c r="H713" s="24"/>
      <c r="K713" s="113"/>
      <c r="L713" s="54"/>
      <c r="M713" s="54"/>
      <c r="N713" s="54"/>
      <c r="O713" s="54"/>
      <c r="P713" s="54"/>
      <c r="Q713" s="54"/>
      <c r="R713" s="100"/>
    </row>
    <row r="714" spans="1:18" hidden="1">
      <c r="A714" s="54"/>
      <c r="B714" s="54"/>
      <c r="C714" s="54"/>
      <c r="D714" s="54"/>
      <c r="E714" s="54"/>
      <c r="F714" s="54"/>
      <c r="G714" s="54"/>
      <c r="H714" s="24"/>
      <c r="K714" s="113"/>
      <c r="L714" s="54"/>
      <c r="M714" s="54"/>
      <c r="N714" s="54"/>
      <c r="O714" s="54"/>
      <c r="P714" s="54"/>
      <c r="Q714" s="54"/>
      <c r="R714" s="100"/>
    </row>
    <row r="715" spans="1:18" hidden="1">
      <c r="A715" s="54"/>
      <c r="B715" s="54"/>
      <c r="C715" s="54"/>
      <c r="D715" s="54"/>
      <c r="E715" s="54"/>
      <c r="F715" s="54"/>
      <c r="G715" s="54"/>
      <c r="H715" s="24"/>
      <c r="K715" s="113"/>
      <c r="L715" s="54"/>
      <c r="M715" s="54"/>
      <c r="N715" s="54"/>
      <c r="O715" s="54"/>
      <c r="P715" s="54"/>
      <c r="Q715" s="54"/>
      <c r="R715" s="100"/>
    </row>
    <row r="716" spans="1:18" hidden="1">
      <c r="A716" s="54"/>
      <c r="B716" s="54"/>
      <c r="C716" s="54"/>
      <c r="D716" s="54"/>
      <c r="E716" s="54"/>
      <c r="F716" s="54"/>
      <c r="G716" s="54"/>
      <c r="H716" s="24"/>
      <c r="K716" s="113"/>
      <c r="L716" s="54"/>
      <c r="M716" s="54"/>
      <c r="N716" s="54"/>
      <c r="O716" s="54"/>
      <c r="P716" s="54"/>
      <c r="Q716" s="54"/>
      <c r="R716" s="100"/>
    </row>
    <row r="717" spans="1:18" hidden="1">
      <c r="A717" s="54"/>
      <c r="B717" s="54"/>
      <c r="C717" s="54"/>
      <c r="D717" s="54"/>
      <c r="E717" s="54"/>
      <c r="F717" s="54"/>
      <c r="G717" s="54"/>
      <c r="H717" s="24"/>
      <c r="K717" s="113"/>
      <c r="L717" s="54"/>
      <c r="M717" s="54"/>
      <c r="N717" s="54"/>
      <c r="O717" s="54"/>
      <c r="P717" s="54"/>
      <c r="Q717" s="54"/>
      <c r="R717" s="100"/>
    </row>
    <row r="718" spans="1:18" hidden="1">
      <c r="A718" s="54"/>
      <c r="B718" s="54"/>
      <c r="C718" s="54"/>
      <c r="D718" s="54"/>
      <c r="E718" s="54"/>
      <c r="F718" s="54"/>
      <c r="G718" s="54"/>
      <c r="H718" s="24"/>
      <c r="K718" s="113"/>
      <c r="L718" s="54"/>
      <c r="M718" s="54"/>
      <c r="N718" s="54"/>
      <c r="O718" s="54"/>
      <c r="P718" s="54"/>
      <c r="Q718" s="54"/>
      <c r="R718" s="100"/>
    </row>
    <row r="719" spans="1:18" hidden="1">
      <c r="A719" s="54"/>
      <c r="B719" s="54"/>
      <c r="C719" s="54"/>
      <c r="D719" s="54"/>
      <c r="E719" s="54"/>
      <c r="F719" s="54"/>
      <c r="G719" s="54"/>
      <c r="H719" s="24"/>
      <c r="K719" s="113"/>
      <c r="L719" s="54"/>
      <c r="M719" s="54"/>
      <c r="N719" s="54"/>
      <c r="O719" s="54"/>
      <c r="P719" s="54"/>
      <c r="Q719" s="54"/>
      <c r="R719" s="100"/>
    </row>
    <row r="720" spans="1:18" hidden="1">
      <c r="A720" s="54"/>
      <c r="B720" s="54"/>
      <c r="C720" s="54"/>
      <c r="D720" s="54"/>
      <c r="E720" s="54"/>
      <c r="F720" s="54"/>
      <c r="G720" s="54"/>
      <c r="H720" s="24"/>
      <c r="K720" s="113"/>
      <c r="L720" s="54"/>
      <c r="M720" s="54"/>
      <c r="N720" s="54"/>
      <c r="O720" s="54"/>
      <c r="P720" s="54"/>
      <c r="Q720" s="54"/>
      <c r="R720" s="100"/>
    </row>
    <row r="721" spans="1:18" hidden="1">
      <c r="A721" s="54"/>
      <c r="B721" s="54"/>
      <c r="C721" s="54"/>
      <c r="D721" s="54"/>
      <c r="E721" s="54"/>
      <c r="F721" s="54"/>
      <c r="G721" s="54"/>
      <c r="H721" s="24"/>
      <c r="K721" s="113"/>
      <c r="L721" s="54"/>
      <c r="M721" s="54"/>
      <c r="N721" s="54"/>
      <c r="O721" s="54"/>
      <c r="P721" s="54"/>
      <c r="Q721" s="54"/>
      <c r="R721" s="100"/>
    </row>
    <row r="722" spans="1:18" hidden="1">
      <c r="A722" s="54"/>
      <c r="B722" s="54"/>
      <c r="C722" s="54"/>
      <c r="D722" s="54"/>
      <c r="E722" s="54"/>
      <c r="F722" s="54"/>
      <c r="G722" s="54"/>
      <c r="H722" s="24"/>
      <c r="K722" s="113"/>
      <c r="L722" s="54"/>
      <c r="M722" s="54"/>
      <c r="N722" s="54"/>
      <c r="O722" s="54"/>
      <c r="P722" s="54"/>
      <c r="Q722" s="54"/>
      <c r="R722" s="100"/>
    </row>
    <row r="723" spans="1:18" hidden="1">
      <c r="A723" s="54"/>
      <c r="B723" s="54"/>
      <c r="C723" s="54"/>
      <c r="D723" s="54"/>
      <c r="E723" s="54"/>
      <c r="F723" s="54"/>
      <c r="G723" s="54"/>
      <c r="H723" s="24"/>
      <c r="K723" s="113"/>
      <c r="L723" s="54"/>
      <c r="M723" s="54"/>
      <c r="N723" s="54"/>
      <c r="O723" s="54"/>
      <c r="P723" s="54"/>
      <c r="Q723" s="54"/>
      <c r="R723" s="100"/>
    </row>
    <row r="724" spans="1:18" hidden="1">
      <c r="A724" s="54"/>
      <c r="B724" s="54"/>
      <c r="C724" s="54"/>
      <c r="D724" s="54"/>
      <c r="E724" s="54"/>
      <c r="F724" s="54"/>
      <c r="G724" s="54"/>
      <c r="H724" s="24"/>
      <c r="K724" s="113"/>
      <c r="L724" s="54"/>
      <c r="M724" s="54"/>
      <c r="N724" s="54"/>
      <c r="O724" s="54"/>
      <c r="P724" s="54"/>
      <c r="Q724" s="54"/>
      <c r="R724" s="100"/>
    </row>
    <row r="725" spans="1:18" hidden="1">
      <c r="A725" s="54"/>
      <c r="B725" s="54"/>
      <c r="C725" s="54"/>
      <c r="D725" s="54"/>
      <c r="E725" s="54"/>
      <c r="F725" s="54"/>
      <c r="G725" s="54"/>
      <c r="H725" s="24"/>
      <c r="K725" s="113"/>
      <c r="L725" s="54"/>
      <c r="M725" s="54"/>
      <c r="N725" s="54"/>
      <c r="O725" s="54"/>
      <c r="P725" s="54"/>
      <c r="Q725" s="54"/>
      <c r="R725" s="100"/>
    </row>
    <row r="726" spans="1:18" hidden="1">
      <c r="A726" s="54"/>
      <c r="B726" s="54"/>
      <c r="C726" s="54"/>
      <c r="D726" s="54"/>
      <c r="E726" s="54"/>
      <c r="F726" s="54"/>
      <c r="G726" s="54"/>
      <c r="H726" s="24"/>
      <c r="K726" s="113"/>
      <c r="L726" s="54"/>
      <c r="M726" s="54"/>
      <c r="N726" s="54"/>
      <c r="O726" s="54"/>
      <c r="P726" s="54"/>
      <c r="Q726" s="54"/>
      <c r="R726" s="100"/>
    </row>
    <row r="727" spans="1:18" hidden="1">
      <c r="A727" s="54"/>
      <c r="B727" s="54"/>
      <c r="C727" s="54"/>
      <c r="D727" s="54"/>
      <c r="E727" s="54"/>
      <c r="F727" s="54"/>
      <c r="G727" s="54"/>
      <c r="H727" s="24"/>
      <c r="K727" s="113"/>
      <c r="L727" s="54"/>
      <c r="M727" s="54"/>
      <c r="N727" s="54"/>
      <c r="O727" s="54"/>
      <c r="P727" s="54"/>
      <c r="Q727" s="54"/>
      <c r="R727" s="100"/>
    </row>
    <row r="728" spans="1:18" hidden="1">
      <c r="A728" s="54"/>
      <c r="B728" s="54"/>
      <c r="C728" s="54"/>
      <c r="D728" s="54"/>
      <c r="E728" s="54"/>
      <c r="F728" s="54"/>
      <c r="G728" s="54"/>
      <c r="H728" s="24"/>
      <c r="K728" s="113"/>
      <c r="L728" s="54"/>
      <c r="M728" s="54"/>
      <c r="N728" s="54"/>
      <c r="O728" s="54"/>
      <c r="P728" s="54"/>
      <c r="Q728" s="54"/>
      <c r="R728" s="100"/>
    </row>
    <row r="729" spans="1:18" hidden="1">
      <c r="A729" s="54"/>
      <c r="B729" s="54"/>
      <c r="C729" s="54"/>
      <c r="D729" s="54"/>
      <c r="E729" s="54"/>
      <c r="F729" s="54"/>
      <c r="G729" s="54"/>
      <c r="H729" s="24"/>
      <c r="K729" s="113"/>
      <c r="L729" s="54"/>
      <c r="M729" s="54"/>
      <c r="N729" s="54"/>
      <c r="O729" s="54"/>
      <c r="P729" s="54"/>
      <c r="Q729" s="54"/>
      <c r="R729" s="100"/>
    </row>
    <row r="730" spans="1:18" hidden="1">
      <c r="A730" s="54"/>
      <c r="B730" s="54"/>
      <c r="C730" s="54"/>
      <c r="D730" s="54"/>
      <c r="E730" s="54"/>
      <c r="F730" s="54"/>
      <c r="G730" s="54"/>
      <c r="H730" s="24"/>
      <c r="K730" s="113"/>
      <c r="L730" s="54"/>
      <c r="M730" s="54"/>
      <c r="N730" s="54"/>
      <c r="O730" s="54"/>
      <c r="P730" s="54"/>
      <c r="Q730" s="54"/>
      <c r="R730" s="100"/>
    </row>
    <row r="731" spans="1:18" hidden="1">
      <c r="A731" s="54"/>
      <c r="B731" s="54"/>
      <c r="C731" s="54"/>
      <c r="D731" s="54"/>
      <c r="E731" s="54"/>
      <c r="F731" s="54"/>
      <c r="G731" s="54"/>
      <c r="H731" s="24"/>
      <c r="K731" s="113"/>
      <c r="L731" s="54"/>
      <c r="M731" s="54"/>
      <c r="N731" s="54"/>
      <c r="O731" s="54"/>
      <c r="P731" s="54"/>
      <c r="Q731" s="54"/>
      <c r="R731" s="100"/>
    </row>
    <row r="732" spans="1:18" hidden="1">
      <c r="A732" s="54"/>
      <c r="B732" s="54"/>
      <c r="C732" s="54"/>
      <c r="D732" s="54"/>
      <c r="E732" s="54"/>
      <c r="F732" s="54"/>
      <c r="G732" s="54"/>
      <c r="H732" s="24"/>
      <c r="K732" s="113"/>
      <c r="L732" s="54"/>
      <c r="M732" s="54"/>
      <c r="N732" s="54"/>
      <c r="O732" s="54"/>
      <c r="P732" s="54"/>
      <c r="Q732" s="54"/>
      <c r="R732" s="100"/>
    </row>
    <row r="733" spans="1:18" hidden="1">
      <c r="A733" s="54"/>
      <c r="B733" s="54"/>
      <c r="C733" s="54"/>
      <c r="D733" s="54"/>
      <c r="E733" s="54"/>
      <c r="F733" s="54"/>
      <c r="G733" s="54"/>
      <c r="H733" s="24"/>
      <c r="K733" s="113"/>
      <c r="L733" s="54"/>
      <c r="M733" s="54"/>
      <c r="N733" s="54"/>
      <c r="O733" s="54"/>
      <c r="P733" s="54"/>
      <c r="Q733" s="54"/>
      <c r="R733" s="100"/>
    </row>
    <row r="734" spans="1:18" hidden="1">
      <c r="A734" s="54"/>
      <c r="B734" s="54"/>
      <c r="C734" s="54"/>
      <c r="D734" s="54"/>
      <c r="E734" s="54"/>
      <c r="F734" s="54"/>
      <c r="G734" s="54"/>
      <c r="H734" s="24"/>
      <c r="K734" s="113"/>
      <c r="L734" s="54"/>
      <c r="M734" s="54"/>
      <c r="N734" s="54"/>
      <c r="O734" s="54"/>
      <c r="P734" s="54"/>
      <c r="Q734" s="54"/>
      <c r="R734" s="100"/>
    </row>
    <row r="735" spans="1:18" hidden="1">
      <c r="A735" s="54"/>
      <c r="B735" s="54"/>
      <c r="C735" s="54"/>
      <c r="D735" s="54"/>
      <c r="E735" s="54"/>
      <c r="F735" s="54"/>
      <c r="G735" s="54"/>
      <c r="H735" s="24"/>
      <c r="K735" s="113"/>
      <c r="L735" s="54"/>
      <c r="M735" s="54"/>
      <c r="N735" s="54"/>
      <c r="O735" s="54"/>
      <c r="P735" s="54"/>
      <c r="Q735" s="54"/>
      <c r="R735" s="100"/>
    </row>
    <row r="736" spans="1:18" hidden="1">
      <c r="A736" s="54"/>
      <c r="B736" s="54"/>
      <c r="C736" s="54"/>
      <c r="D736" s="54"/>
      <c r="E736" s="54"/>
      <c r="F736" s="54"/>
      <c r="G736" s="54"/>
      <c r="H736" s="24"/>
      <c r="K736" s="113"/>
      <c r="L736" s="54"/>
      <c r="M736" s="54"/>
      <c r="N736" s="54"/>
      <c r="O736" s="54"/>
      <c r="P736" s="54"/>
      <c r="Q736" s="54"/>
      <c r="R736" s="100"/>
    </row>
    <row r="737" spans="1:18" hidden="1">
      <c r="A737" s="54"/>
      <c r="B737" s="54"/>
      <c r="C737" s="54"/>
      <c r="D737" s="54"/>
      <c r="E737" s="54"/>
      <c r="F737" s="54"/>
      <c r="G737" s="54"/>
      <c r="H737" s="24"/>
      <c r="K737" s="113"/>
      <c r="L737" s="54"/>
      <c r="M737" s="54"/>
      <c r="N737" s="54"/>
      <c r="O737" s="54"/>
      <c r="P737" s="54"/>
      <c r="Q737" s="54"/>
      <c r="R737" s="100"/>
    </row>
    <row r="738" spans="1:18" hidden="1">
      <c r="A738" s="54"/>
      <c r="B738" s="54"/>
      <c r="C738" s="54"/>
      <c r="D738" s="54"/>
      <c r="E738" s="54"/>
      <c r="F738" s="54"/>
      <c r="G738" s="54"/>
      <c r="H738" s="24"/>
      <c r="K738" s="113"/>
      <c r="L738" s="54"/>
      <c r="M738" s="54"/>
      <c r="N738" s="54"/>
      <c r="O738" s="54"/>
      <c r="P738" s="54"/>
      <c r="Q738" s="54"/>
      <c r="R738" s="100"/>
    </row>
    <row r="739" spans="1:18" hidden="1">
      <c r="A739" s="54"/>
      <c r="B739" s="54"/>
      <c r="C739" s="54"/>
      <c r="D739" s="54"/>
      <c r="E739" s="54"/>
      <c r="F739" s="54"/>
      <c r="G739" s="54"/>
      <c r="H739" s="24"/>
      <c r="K739" s="113"/>
      <c r="L739" s="54"/>
      <c r="M739" s="54"/>
      <c r="N739" s="54"/>
      <c r="O739" s="54"/>
      <c r="P739" s="54"/>
      <c r="Q739" s="54"/>
      <c r="R739" s="100"/>
    </row>
    <row r="740" spans="1:18" hidden="1">
      <c r="A740" s="54"/>
      <c r="B740" s="54"/>
      <c r="C740" s="54"/>
      <c r="D740" s="54"/>
      <c r="E740" s="54"/>
      <c r="F740" s="54"/>
      <c r="G740" s="54"/>
      <c r="H740" s="24"/>
      <c r="K740" s="113"/>
      <c r="L740" s="54"/>
      <c r="M740" s="54"/>
      <c r="N740" s="54"/>
      <c r="O740" s="54"/>
      <c r="P740" s="54"/>
      <c r="Q740" s="54"/>
      <c r="R740" s="100"/>
    </row>
    <row r="741" spans="1:18" hidden="1">
      <c r="A741" s="54"/>
      <c r="B741" s="54"/>
      <c r="C741" s="54"/>
      <c r="D741" s="54"/>
      <c r="E741" s="54"/>
      <c r="F741" s="54"/>
      <c r="G741" s="54"/>
      <c r="H741" s="24"/>
      <c r="K741" s="113"/>
      <c r="L741" s="54"/>
      <c r="M741" s="54"/>
      <c r="N741" s="54"/>
      <c r="O741" s="54"/>
      <c r="P741" s="54"/>
      <c r="Q741" s="54"/>
      <c r="R741" s="100"/>
    </row>
    <row r="742" spans="1:18" hidden="1">
      <c r="A742" s="54"/>
      <c r="B742" s="54"/>
      <c r="C742" s="54"/>
      <c r="D742" s="54"/>
      <c r="E742" s="54"/>
      <c r="F742" s="54"/>
      <c r="G742" s="54"/>
      <c r="H742" s="24"/>
      <c r="K742" s="113"/>
      <c r="L742" s="54"/>
      <c r="M742" s="54"/>
      <c r="N742" s="54"/>
      <c r="O742" s="54"/>
      <c r="P742" s="54"/>
      <c r="Q742" s="54"/>
      <c r="R742" s="100"/>
    </row>
    <row r="743" spans="1:18" hidden="1">
      <c r="A743" s="54"/>
      <c r="B743" s="54"/>
      <c r="C743" s="54"/>
      <c r="D743" s="54"/>
      <c r="E743" s="54"/>
      <c r="F743" s="54"/>
      <c r="G743" s="54"/>
      <c r="H743" s="24"/>
      <c r="K743" s="113"/>
      <c r="L743" s="54"/>
      <c r="M743" s="54"/>
      <c r="N743" s="54"/>
      <c r="O743" s="54"/>
      <c r="P743" s="54"/>
      <c r="Q743" s="54"/>
      <c r="R743" s="100"/>
    </row>
    <row r="744" spans="1:18" hidden="1">
      <c r="A744" s="54"/>
      <c r="B744" s="54"/>
      <c r="C744" s="54"/>
      <c r="D744" s="54"/>
      <c r="E744" s="54"/>
      <c r="F744" s="54"/>
      <c r="G744" s="54"/>
      <c r="H744" s="24"/>
      <c r="K744" s="113"/>
      <c r="L744" s="54"/>
      <c r="M744" s="54"/>
      <c r="N744" s="54"/>
      <c r="O744" s="54"/>
      <c r="P744" s="54"/>
      <c r="Q744" s="54"/>
      <c r="R744" s="100"/>
    </row>
    <row r="745" spans="1:18" hidden="1">
      <c r="A745" s="54"/>
      <c r="B745" s="54"/>
      <c r="C745" s="54"/>
      <c r="D745" s="54"/>
      <c r="E745" s="54"/>
      <c r="F745" s="54"/>
      <c r="G745" s="54"/>
      <c r="H745" s="24"/>
      <c r="K745" s="113"/>
      <c r="L745" s="54"/>
      <c r="M745" s="54"/>
      <c r="N745" s="54"/>
      <c r="O745" s="54"/>
      <c r="P745" s="54"/>
      <c r="Q745" s="54"/>
      <c r="R745" s="100"/>
    </row>
    <row r="746" spans="1:18" hidden="1">
      <c r="A746" s="54"/>
      <c r="B746" s="54"/>
      <c r="C746" s="54"/>
      <c r="D746" s="54"/>
      <c r="E746" s="54"/>
      <c r="F746" s="54"/>
      <c r="G746" s="54"/>
      <c r="H746" s="24"/>
      <c r="K746" s="113"/>
      <c r="L746" s="54"/>
      <c r="M746" s="54"/>
      <c r="N746" s="54"/>
      <c r="O746" s="54"/>
      <c r="P746" s="54"/>
      <c r="Q746" s="54"/>
      <c r="R746" s="100"/>
    </row>
    <row r="747" spans="1:18" hidden="1">
      <c r="A747" s="54"/>
      <c r="B747" s="54"/>
      <c r="C747" s="54"/>
      <c r="D747" s="54"/>
      <c r="E747" s="54"/>
      <c r="F747" s="54"/>
      <c r="G747" s="54"/>
      <c r="H747" s="24"/>
      <c r="K747" s="113"/>
      <c r="L747" s="54"/>
      <c r="M747" s="54"/>
      <c r="N747" s="54"/>
      <c r="O747" s="54"/>
      <c r="P747" s="54"/>
      <c r="Q747" s="54"/>
      <c r="R747" s="100"/>
    </row>
    <row r="748" spans="1:18" hidden="1">
      <c r="A748" s="54"/>
      <c r="B748" s="54"/>
      <c r="C748" s="54"/>
      <c r="D748" s="54"/>
      <c r="E748" s="54"/>
      <c r="F748" s="54"/>
      <c r="G748" s="54"/>
      <c r="H748" s="24"/>
      <c r="K748" s="113"/>
      <c r="L748" s="54"/>
      <c r="M748" s="54"/>
      <c r="N748" s="54"/>
      <c r="O748" s="54"/>
      <c r="P748" s="54"/>
      <c r="Q748" s="54"/>
      <c r="R748" s="100"/>
    </row>
    <row r="749" spans="1:18" hidden="1">
      <c r="A749" s="54"/>
      <c r="B749" s="54"/>
      <c r="C749" s="54"/>
      <c r="D749" s="54"/>
      <c r="E749" s="54"/>
      <c r="F749" s="54"/>
      <c r="G749" s="54"/>
      <c r="H749" s="24"/>
      <c r="K749" s="113"/>
      <c r="L749" s="54"/>
      <c r="M749" s="54"/>
      <c r="N749" s="54"/>
      <c r="O749" s="54"/>
      <c r="P749" s="54"/>
      <c r="Q749" s="54"/>
      <c r="R749" s="100"/>
    </row>
    <row r="750" spans="1:18" hidden="1">
      <c r="A750" s="54"/>
      <c r="B750" s="54"/>
      <c r="C750" s="54"/>
      <c r="D750" s="54"/>
      <c r="E750" s="54"/>
      <c r="F750" s="54"/>
      <c r="G750" s="54"/>
      <c r="H750" s="24"/>
      <c r="K750" s="113"/>
      <c r="L750" s="54"/>
      <c r="M750" s="54"/>
      <c r="N750" s="54"/>
      <c r="O750" s="54"/>
      <c r="P750" s="54"/>
      <c r="Q750" s="54"/>
      <c r="R750" s="100"/>
    </row>
    <row r="751" spans="1:18" hidden="1">
      <c r="A751" s="54"/>
      <c r="B751" s="54"/>
      <c r="C751" s="54"/>
      <c r="D751" s="54"/>
      <c r="E751" s="54"/>
      <c r="F751" s="54"/>
      <c r="G751" s="54"/>
      <c r="H751" s="24"/>
      <c r="K751" s="113"/>
      <c r="L751" s="54"/>
      <c r="M751" s="54"/>
      <c r="N751" s="54"/>
      <c r="O751" s="54"/>
      <c r="P751" s="54"/>
      <c r="Q751" s="54"/>
      <c r="R751" s="100"/>
    </row>
    <row r="752" spans="1:18" hidden="1">
      <c r="A752" s="54"/>
      <c r="B752" s="54"/>
      <c r="C752" s="54"/>
      <c r="D752" s="54"/>
      <c r="E752" s="54"/>
      <c r="F752" s="54"/>
      <c r="G752" s="54"/>
      <c r="H752" s="24"/>
      <c r="K752" s="113"/>
      <c r="L752" s="54"/>
      <c r="M752" s="54"/>
      <c r="N752" s="54"/>
      <c r="O752" s="54"/>
      <c r="P752" s="54"/>
      <c r="Q752" s="54"/>
      <c r="R752" s="100"/>
    </row>
    <row r="753" spans="1:18" hidden="1">
      <c r="A753" s="54"/>
      <c r="B753" s="54"/>
      <c r="C753" s="54"/>
      <c r="D753" s="54"/>
      <c r="E753" s="54"/>
      <c r="F753" s="54"/>
      <c r="G753" s="54"/>
      <c r="H753" s="24"/>
      <c r="K753" s="113"/>
      <c r="L753" s="54"/>
      <c r="M753" s="54"/>
      <c r="N753" s="54"/>
      <c r="O753" s="54"/>
      <c r="P753" s="54"/>
      <c r="Q753" s="54"/>
      <c r="R753" s="100"/>
    </row>
    <row r="754" spans="1:18" hidden="1">
      <c r="A754" s="54"/>
      <c r="B754" s="54"/>
      <c r="C754" s="54"/>
      <c r="D754" s="54"/>
      <c r="E754" s="54"/>
      <c r="F754" s="54"/>
      <c r="G754" s="54"/>
      <c r="H754" s="24"/>
      <c r="K754" s="113"/>
      <c r="L754" s="54"/>
      <c r="M754" s="54"/>
      <c r="N754" s="54"/>
      <c r="O754" s="54"/>
      <c r="P754" s="54"/>
      <c r="Q754" s="54"/>
      <c r="R754" s="100"/>
    </row>
    <row r="755" spans="1:18" hidden="1">
      <c r="A755" s="54"/>
      <c r="B755" s="54"/>
      <c r="C755" s="54"/>
      <c r="D755" s="54"/>
      <c r="E755" s="54"/>
      <c r="F755" s="54"/>
      <c r="G755" s="54"/>
      <c r="H755" s="24"/>
      <c r="K755" s="113"/>
      <c r="L755" s="54"/>
      <c r="M755" s="54"/>
      <c r="N755" s="54"/>
      <c r="O755" s="54"/>
      <c r="P755" s="54"/>
      <c r="Q755" s="54"/>
      <c r="R755" s="100"/>
    </row>
    <row r="756" spans="1:18" hidden="1">
      <c r="A756" s="54"/>
      <c r="B756" s="54"/>
      <c r="C756" s="54"/>
      <c r="D756" s="54"/>
      <c r="E756" s="54"/>
      <c r="F756" s="54"/>
      <c r="G756" s="54"/>
      <c r="H756" s="24"/>
      <c r="K756" s="113"/>
      <c r="L756" s="54"/>
      <c r="M756" s="54"/>
      <c r="N756" s="54"/>
      <c r="O756" s="54"/>
      <c r="P756" s="54"/>
      <c r="Q756" s="54"/>
      <c r="R756" s="100"/>
    </row>
    <row r="757" spans="1:18" hidden="1">
      <c r="A757" s="54"/>
      <c r="B757" s="54"/>
      <c r="C757" s="54"/>
      <c r="D757" s="54"/>
      <c r="E757" s="54"/>
      <c r="F757" s="54"/>
      <c r="G757" s="54"/>
      <c r="H757" s="24"/>
      <c r="K757" s="113"/>
      <c r="L757" s="54"/>
      <c r="M757" s="54"/>
      <c r="N757" s="54"/>
      <c r="O757" s="54"/>
      <c r="P757" s="54"/>
      <c r="Q757" s="54"/>
      <c r="R757" s="100"/>
    </row>
    <row r="758" spans="1:18" hidden="1">
      <c r="A758" s="54"/>
      <c r="B758" s="54"/>
      <c r="C758" s="54"/>
      <c r="D758" s="54"/>
      <c r="E758" s="54"/>
      <c r="F758" s="54"/>
      <c r="G758" s="54"/>
      <c r="H758" s="24"/>
      <c r="K758" s="113"/>
      <c r="L758" s="54"/>
      <c r="M758" s="54"/>
      <c r="N758" s="54"/>
      <c r="O758" s="54"/>
      <c r="P758" s="54"/>
      <c r="Q758" s="54"/>
      <c r="R758" s="100"/>
    </row>
    <row r="759" spans="1:18" hidden="1">
      <c r="A759" s="54"/>
      <c r="B759" s="54"/>
      <c r="C759" s="54"/>
      <c r="D759" s="54"/>
      <c r="E759" s="54"/>
      <c r="F759" s="54"/>
      <c r="G759" s="54"/>
      <c r="H759" s="24"/>
      <c r="K759" s="113"/>
      <c r="L759" s="54"/>
      <c r="M759" s="54"/>
      <c r="N759" s="54"/>
      <c r="O759" s="54"/>
      <c r="P759" s="54"/>
      <c r="Q759" s="54"/>
      <c r="R759" s="100"/>
    </row>
    <row r="760" spans="1:18" hidden="1">
      <c r="A760" s="54"/>
      <c r="B760" s="54"/>
      <c r="C760" s="54"/>
      <c r="D760" s="54"/>
      <c r="E760" s="54"/>
      <c r="F760" s="54"/>
      <c r="G760" s="54"/>
      <c r="H760" s="24"/>
      <c r="K760" s="113"/>
      <c r="L760" s="54"/>
      <c r="M760" s="54"/>
      <c r="N760" s="54"/>
      <c r="O760" s="54"/>
      <c r="P760" s="54"/>
      <c r="Q760" s="54"/>
      <c r="R760" s="100"/>
    </row>
    <row r="761" spans="1:18" hidden="1">
      <c r="A761" s="54"/>
      <c r="B761" s="54"/>
      <c r="C761" s="54"/>
      <c r="D761" s="54"/>
      <c r="E761" s="54"/>
      <c r="F761" s="54"/>
      <c r="G761" s="54"/>
      <c r="H761" s="24"/>
      <c r="K761" s="113"/>
      <c r="L761" s="54"/>
      <c r="M761" s="54"/>
      <c r="N761" s="54"/>
      <c r="O761" s="54"/>
      <c r="P761" s="54"/>
      <c r="Q761" s="54"/>
      <c r="R761" s="100"/>
    </row>
    <row r="762" spans="1:18" hidden="1">
      <c r="A762" s="54"/>
      <c r="B762" s="54"/>
      <c r="C762" s="54"/>
      <c r="D762" s="54"/>
      <c r="E762" s="54"/>
      <c r="F762" s="54"/>
      <c r="G762" s="54"/>
      <c r="H762" s="24"/>
      <c r="K762" s="113"/>
      <c r="L762" s="54"/>
      <c r="M762" s="54"/>
      <c r="N762" s="54"/>
      <c r="O762" s="54"/>
      <c r="P762" s="54"/>
      <c r="Q762" s="54"/>
      <c r="R762" s="100"/>
    </row>
    <row r="763" spans="1:18" hidden="1">
      <c r="A763" s="54"/>
      <c r="B763" s="54"/>
      <c r="C763" s="54"/>
      <c r="D763" s="54"/>
      <c r="E763" s="54"/>
      <c r="F763" s="54"/>
      <c r="G763" s="54"/>
      <c r="H763" s="24"/>
      <c r="K763" s="113"/>
      <c r="L763" s="54"/>
      <c r="M763" s="54"/>
      <c r="N763" s="54"/>
      <c r="O763" s="54"/>
      <c r="P763" s="54"/>
      <c r="Q763" s="54"/>
      <c r="R763" s="100"/>
    </row>
    <row r="764" spans="1:18" hidden="1">
      <c r="A764" s="54"/>
      <c r="B764" s="54"/>
      <c r="C764" s="54"/>
      <c r="D764" s="54"/>
      <c r="E764" s="54"/>
      <c r="F764" s="54"/>
      <c r="G764" s="54"/>
      <c r="H764" s="24"/>
      <c r="K764" s="113"/>
      <c r="L764" s="54"/>
      <c r="M764" s="54"/>
      <c r="N764" s="54"/>
      <c r="O764" s="54"/>
      <c r="P764" s="54"/>
      <c r="Q764" s="54"/>
      <c r="R764" s="100"/>
    </row>
    <row r="765" spans="1:18" hidden="1">
      <c r="A765" s="54"/>
      <c r="B765" s="54"/>
      <c r="C765" s="54"/>
      <c r="D765" s="54"/>
      <c r="E765" s="54"/>
      <c r="F765" s="54"/>
      <c r="G765" s="54"/>
      <c r="H765" s="24"/>
      <c r="K765" s="113"/>
      <c r="L765" s="54"/>
      <c r="M765" s="54"/>
      <c r="N765" s="54"/>
      <c r="O765" s="54"/>
      <c r="P765" s="54"/>
      <c r="Q765" s="54"/>
      <c r="R765" s="100"/>
    </row>
    <row r="766" spans="1:18" hidden="1">
      <c r="A766" s="54"/>
      <c r="B766" s="54"/>
      <c r="C766" s="54"/>
      <c r="D766" s="54"/>
      <c r="E766" s="54"/>
      <c r="F766" s="54"/>
      <c r="G766" s="54"/>
      <c r="H766" s="24"/>
      <c r="K766" s="113"/>
      <c r="L766" s="54"/>
      <c r="M766" s="54"/>
      <c r="N766" s="54"/>
      <c r="O766" s="54"/>
      <c r="P766" s="54"/>
      <c r="Q766" s="54"/>
      <c r="R766" s="100"/>
    </row>
    <row r="767" spans="1:18" hidden="1">
      <c r="A767" s="54"/>
      <c r="B767" s="54"/>
      <c r="C767" s="54"/>
      <c r="D767" s="54"/>
      <c r="E767" s="54"/>
      <c r="F767" s="54"/>
      <c r="G767" s="54"/>
      <c r="H767" s="24"/>
      <c r="K767" s="113"/>
      <c r="L767" s="54"/>
      <c r="M767" s="54"/>
      <c r="N767" s="54"/>
      <c r="O767" s="54"/>
      <c r="P767" s="54"/>
      <c r="Q767" s="54"/>
      <c r="R767" s="100"/>
    </row>
    <row r="768" spans="1:18" hidden="1">
      <c r="A768" s="54"/>
      <c r="B768" s="54"/>
      <c r="C768" s="54"/>
      <c r="D768" s="54"/>
      <c r="E768" s="54"/>
      <c r="F768" s="54"/>
      <c r="G768" s="54"/>
      <c r="H768" s="24"/>
      <c r="K768" s="113"/>
      <c r="L768" s="54"/>
      <c r="M768" s="54"/>
      <c r="N768" s="54"/>
      <c r="O768" s="54"/>
      <c r="P768" s="54"/>
      <c r="Q768" s="54"/>
      <c r="R768" s="100"/>
    </row>
    <row r="769" spans="1:18" hidden="1">
      <c r="A769" s="54"/>
      <c r="B769" s="54"/>
      <c r="C769" s="54"/>
      <c r="D769" s="54"/>
      <c r="E769" s="54"/>
      <c r="F769" s="54"/>
      <c r="G769" s="54"/>
      <c r="H769" s="24"/>
      <c r="K769" s="113"/>
      <c r="L769" s="54"/>
      <c r="M769" s="54"/>
      <c r="N769" s="54"/>
      <c r="O769" s="54"/>
      <c r="P769" s="54"/>
      <c r="Q769" s="54"/>
      <c r="R769" s="100"/>
    </row>
    <row r="770" spans="1:18" hidden="1">
      <c r="A770" s="54"/>
      <c r="B770" s="54"/>
      <c r="C770" s="54"/>
      <c r="D770" s="54"/>
      <c r="E770" s="54"/>
      <c r="F770" s="54"/>
      <c r="G770" s="54"/>
      <c r="H770" s="24"/>
      <c r="K770" s="113"/>
      <c r="L770" s="54"/>
      <c r="M770" s="54"/>
      <c r="N770" s="54"/>
      <c r="O770" s="54"/>
      <c r="P770" s="54"/>
      <c r="Q770" s="54"/>
      <c r="R770" s="100"/>
    </row>
    <row r="771" spans="1:18" hidden="1">
      <c r="A771" s="54"/>
      <c r="B771" s="54"/>
      <c r="C771" s="54"/>
      <c r="D771" s="54"/>
      <c r="E771" s="54"/>
      <c r="F771" s="54"/>
      <c r="G771" s="54"/>
      <c r="H771" s="24"/>
      <c r="K771" s="113"/>
      <c r="L771" s="54"/>
      <c r="M771" s="54"/>
      <c r="N771" s="54"/>
      <c r="O771" s="54"/>
      <c r="P771" s="54"/>
      <c r="Q771" s="54"/>
      <c r="R771" s="100"/>
    </row>
    <row r="772" spans="1:18" hidden="1">
      <c r="A772" s="54"/>
      <c r="B772" s="54"/>
      <c r="C772" s="54"/>
      <c r="D772" s="54"/>
      <c r="E772" s="54"/>
      <c r="F772" s="54"/>
      <c r="G772" s="54"/>
      <c r="H772" s="24"/>
      <c r="K772" s="113"/>
      <c r="L772" s="54"/>
      <c r="M772" s="54"/>
      <c r="N772" s="54"/>
      <c r="O772" s="54"/>
      <c r="P772" s="54"/>
      <c r="Q772" s="54"/>
      <c r="R772" s="100"/>
    </row>
    <row r="773" spans="1:18" hidden="1">
      <c r="A773" s="54"/>
      <c r="B773" s="54"/>
      <c r="C773" s="54"/>
      <c r="D773" s="54"/>
      <c r="E773" s="54"/>
      <c r="F773" s="54"/>
      <c r="G773" s="54"/>
      <c r="H773" s="24"/>
      <c r="K773" s="113"/>
      <c r="L773" s="54"/>
      <c r="M773" s="54"/>
      <c r="N773" s="54"/>
      <c r="O773" s="54"/>
      <c r="P773" s="54"/>
      <c r="Q773" s="54"/>
      <c r="R773" s="100"/>
    </row>
    <row r="774" spans="1:18" hidden="1">
      <c r="A774" s="54"/>
      <c r="B774" s="54"/>
      <c r="C774" s="54"/>
      <c r="D774" s="54"/>
      <c r="E774" s="54"/>
      <c r="F774" s="54"/>
      <c r="G774" s="54"/>
      <c r="H774" s="24"/>
      <c r="K774" s="113"/>
      <c r="L774" s="54"/>
      <c r="M774" s="54"/>
      <c r="N774" s="54"/>
      <c r="O774" s="54"/>
      <c r="P774" s="54"/>
      <c r="Q774" s="54"/>
      <c r="R774" s="100"/>
    </row>
    <row r="775" spans="1:18" hidden="1">
      <c r="A775" s="54"/>
      <c r="B775" s="54"/>
      <c r="C775" s="54"/>
      <c r="D775" s="54"/>
      <c r="E775" s="54"/>
      <c r="F775" s="54"/>
      <c r="G775" s="54"/>
      <c r="H775" s="24"/>
      <c r="K775" s="113"/>
      <c r="L775" s="54"/>
      <c r="M775" s="54"/>
      <c r="N775" s="54"/>
      <c r="O775" s="54"/>
      <c r="P775" s="54"/>
      <c r="Q775" s="54"/>
      <c r="R775" s="100"/>
    </row>
    <row r="776" spans="1:18" hidden="1">
      <c r="A776" s="54"/>
      <c r="B776" s="54"/>
      <c r="C776" s="54"/>
      <c r="D776" s="54"/>
      <c r="E776" s="54"/>
      <c r="F776" s="54"/>
      <c r="G776" s="54"/>
      <c r="H776" s="24"/>
      <c r="K776" s="113"/>
      <c r="L776" s="54"/>
      <c r="M776" s="54"/>
      <c r="N776" s="54"/>
      <c r="O776" s="54"/>
      <c r="P776" s="54"/>
      <c r="Q776" s="54"/>
      <c r="R776" s="100"/>
    </row>
    <row r="777" spans="1:18" hidden="1">
      <c r="A777" s="54"/>
      <c r="B777" s="54"/>
      <c r="C777" s="54"/>
      <c r="D777" s="54"/>
      <c r="E777" s="54"/>
      <c r="F777" s="54"/>
      <c r="G777" s="54"/>
      <c r="H777" s="24"/>
      <c r="K777" s="113"/>
      <c r="L777" s="54"/>
      <c r="M777" s="54"/>
      <c r="N777" s="54"/>
      <c r="O777" s="54"/>
      <c r="P777" s="54"/>
      <c r="Q777" s="54"/>
      <c r="R777" s="100"/>
    </row>
    <row r="778" spans="1:18" hidden="1">
      <c r="A778" s="54"/>
      <c r="B778" s="54"/>
      <c r="C778" s="54"/>
      <c r="D778" s="54"/>
      <c r="E778" s="54"/>
      <c r="F778" s="54"/>
      <c r="G778" s="54"/>
      <c r="H778" s="24"/>
      <c r="K778" s="113"/>
      <c r="L778" s="54"/>
      <c r="M778" s="54"/>
      <c r="N778" s="54"/>
      <c r="O778" s="54"/>
      <c r="P778" s="54"/>
      <c r="Q778" s="54"/>
      <c r="R778" s="100"/>
    </row>
    <row r="779" spans="1:18" hidden="1">
      <c r="A779" s="54"/>
      <c r="B779" s="54"/>
      <c r="C779" s="54"/>
      <c r="D779" s="54"/>
      <c r="E779" s="54"/>
      <c r="F779" s="54"/>
      <c r="G779" s="54"/>
      <c r="H779" s="24"/>
      <c r="K779" s="113"/>
      <c r="L779" s="54"/>
      <c r="M779" s="54"/>
      <c r="N779" s="54"/>
      <c r="O779" s="54"/>
      <c r="P779" s="54"/>
      <c r="Q779" s="54"/>
      <c r="R779" s="100"/>
    </row>
    <row r="780" spans="1:18" hidden="1">
      <c r="A780" s="54"/>
      <c r="B780" s="54"/>
      <c r="C780" s="54"/>
      <c r="D780" s="54"/>
      <c r="E780" s="54"/>
      <c r="F780" s="54"/>
      <c r="G780" s="54"/>
      <c r="H780" s="24"/>
      <c r="K780" s="113"/>
      <c r="L780" s="54"/>
      <c r="M780" s="54"/>
      <c r="N780" s="54"/>
      <c r="O780" s="54"/>
      <c r="P780" s="54"/>
      <c r="Q780" s="54"/>
      <c r="R780" s="100"/>
    </row>
    <row r="781" spans="1:18" hidden="1">
      <c r="A781" s="54"/>
      <c r="B781" s="54"/>
      <c r="C781" s="54"/>
      <c r="D781" s="54"/>
      <c r="E781" s="54"/>
      <c r="F781" s="54"/>
      <c r="G781" s="54"/>
      <c r="H781" s="24"/>
      <c r="K781" s="113"/>
      <c r="L781" s="54"/>
      <c r="M781" s="54"/>
      <c r="N781" s="54"/>
      <c r="O781" s="54"/>
      <c r="P781" s="54"/>
      <c r="Q781" s="54"/>
      <c r="R781" s="100"/>
    </row>
    <row r="782" spans="1:18" hidden="1">
      <c r="A782" s="54"/>
      <c r="B782" s="54"/>
      <c r="C782" s="54"/>
      <c r="D782" s="54"/>
      <c r="E782" s="54"/>
      <c r="F782" s="54"/>
      <c r="G782" s="54"/>
      <c r="H782" s="24"/>
      <c r="K782" s="113"/>
      <c r="L782" s="54"/>
      <c r="M782" s="54"/>
      <c r="N782" s="54"/>
      <c r="O782" s="54"/>
      <c r="P782" s="54"/>
      <c r="Q782" s="54"/>
      <c r="R782" s="100"/>
    </row>
    <row r="783" spans="1:18" hidden="1">
      <c r="A783" s="54"/>
      <c r="B783" s="54"/>
      <c r="C783" s="54"/>
      <c r="D783" s="54"/>
      <c r="E783" s="54"/>
      <c r="F783" s="54"/>
      <c r="G783" s="54"/>
      <c r="H783" s="24"/>
      <c r="K783" s="113"/>
      <c r="L783" s="54"/>
      <c r="M783" s="54"/>
      <c r="N783" s="54"/>
      <c r="O783" s="54"/>
      <c r="P783" s="54"/>
      <c r="Q783" s="54"/>
      <c r="R783" s="100"/>
    </row>
    <row r="784" spans="1:18" hidden="1">
      <c r="A784" s="54"/>
      <c r="B784" s="54"/>
      <c r="C784" s="54"/>
      <c r="D784" s="54"/>
      <c r="E784" s="54"/>
      <c r="F784" s="54"/>
      <c r="G784" s="54"/>
      <c r="H784" s="24"/>
      <c r="K784" s="113"/>
      <c r="L784" s="54"/>
      <c r="M784" s="54"/>
      <c r="N784" s="54"/>
      <c r="O784" s="54"/>
      <c r="P784" s="54"/>
      <c r="Q784" s="54"/>
      <c r="R784" s="100"/>
    </row>
    <row r="785" spans="1:18" hidden="1">
      <c r="A785" s="54"/>
      <c r="B785" s="54"/>
      <c r="C785" s="54"/>
      <c r="D785" s="54"/>
      <c r="E785" s="54"/>
      <c r="F785" s="54"/>
      <c r="G785" s="54"/>
      <c r="H785" s="24"/>
      <c r="K785" s="113"/>
      <c r="L785" s="54"/>
      <c r="M785" s="54"/>
      <c r="N785" s="54"/>
      <c r="O785" s="54"/>
      <c r="P785" s="54"/>
      <c r="Q785" s="54"/>
      <c r="R785" s="100"/>
    </row>
    <row r="786" spans="1:18" hidden="1">
      <c r="A786" s="54"/>
      <c r="B786" s="54"/>
      <c r="C786" s="54"/>
      <c r="D786" s="54"/>
      <c r="E786" s="54"/>
      <c r="F786" s="54"/>
      <c r="G786" s="54"/>
      <c r="H786" s="24"/>
      <c r="K786" s="113"/>
      <c r="L786" s="54"/>
      <c r="M786" s="54"/>
      <c r="N786" s="54"/>
      <c r="O786" s="54"/>
      <c r="P786" s="54"/>
      <c r="Q786" s="54"/>
      <c r="R786" s="100"/>
    </row>
    <row r="787" spans="1:18" hidden="1">
      <c r="A787" s="54"/>
      <c r="B787" s="54"/>
      <c r="C787" s="54"/>
      <c r="D787" s="54"/>
      <c r="E787" s="54"/>
      <c r="F787" s="54"/>
      <c r="G787" s="54"/>
      <c r="H787" s="24"/>
      <c r="K787" s="113"/>
      <c r="L787" s="54"/>
      <c r="M787" s="54"/>
      <c r="N787" s="54"/>
      <c r="O787" s="54"/>
      <c r="P787" s="54"/>
      <c r="Q787" s="54"/>
      <c r="R787" s="100"/>
    </row>
    <row r="788" spans="1:18" hidden="1">
      <c r="A788" s="54"/>
      <c r="B788" s="54"/>
      <c r="C788" s="54"/>
      <c r="D788" s="54"/>
      <c r="E788" s="54"/>
      <c r="F788" s="54"/>
      <c r="G788" s="54"/>
      <c r="H788" s="24"/>
      <c r="K788" s="113"/>
      <c r="L788" s="54"/>
      <c r="M788" s="54"/>
      <c r="N788" s="54"/>
      <c r="O788" s="54"/>
      <c r="P788" s="54"/>
      <c r="Q788" s="54"/>
      <c r="R788" s="100"/>
    </row>
    <row r="789" spans="1:18" hidden="1">
      <c r="A789" s="54"/>
      <c r="B789" s="54"/>
      <c r="C789" s="54"/>
      <c r="D789" s="54"/>
      <c r="E789" s="54"/>
      <c r="F789" s="54"/>
      <c r="G789" s="54"/>
      <c r="H789" s="24"/>
      <c r="K789" s="113"/>
      <c r="L789" s="54"/>
      <c r="M789" s="54"/>
      <c r="N789" s="54"/>
      <c r="O789" s="54"/>
      <c r="P789" s="54"/>
      <c r="Q789" s="54"/>
      <c r="R789" s="100"/>
    </row>
    <row r="790" spans="1:18" hidden="1">
      <c r="A790" s="54"/>
      <c r="B790" s="54"/>
      <c r="C790" s="54"/>
      <c r="D790" s="54"/>
      <c r="E790" s="54"/>
      <c r="F790" s="54"/>
      <c r="G790" s="54"/>
      <c r="H790" s="24"/>
      <c r="K790" s="113"/>
      <c r="L790" s="54"/>
      <c r="M790" s="54"/>
      <c r="N790" s="54"/>
      <c r="O790" s="54"/>
      <c r="P790" s="54"/>
      <c r="Q790" s="54"/>
      <c r="R790" s="100"/>
    </row>
    <row r="791" spans="1:18" hidden="1">
      <c r="A791" s="54"/>
      <c r="B791" s="54"/>
      <c r="C791" s="54"/>
      <c r="D791" s="54"/>
      <c r="E791" s="54"/>
      <c r="F791" s="54"/>
      <c r="G791" s="54"/>
      <c r="H791" s="24"/>
      <c r="K791" s="113"/>
      <c r="L791" s="54"/>
      <c r="M791" s="54"/>
      <c r="N791" s="54"/>
      <c r="O791" s="54"/>
      <c r="P791" s="54"/>
      <c r="Q791" s="54"/>
      <c r="R791" s="100"/>
    </row>
    <row r="792" spans="1:18" hidden="1">
      <c r="A792" s="54"/>
      <c r="B792" s="54"/>
      <c r="C792" s="54"/>
      <c r="D792" s="54"/>
      <c r="E792" s="54"/>
      <c r="F792" s="54"/>
      <c r="G792" s="54"/>
      <c r="H792" s="24"/>
      <c r="K792" s="113"/>
      <c r="L792" s="54"/>
      <c r="M792" s="54"/>
      <c r="N792" s="54"/>
      <c r="O792" s="54"/>
      <c r="P792" s="54"/>
      <c r="Q792" s="54"/>
      <c r="R792" s="100"/>
    </row>
    <row r="793" spans="1:18" hidden="1">
      <c r="A793" s="54"/>
      <c r="B793" s="54"/>
      <c r="C793" s="54"/>
      <c r="D793" s="54"/>
      <c r="E793" s="54"/>
      <c r="F793" s="54"/>
      <c r="G793" s="54"/>
      <c r="H793" s="24"/>
      <c r="K793" s="113"/>
      <c r="L793" s="54"/>
      <c r="M793" s="54"/>
      <c r="N793" s="54"/>
      <c r="O793" s="54"/>
      <c r="P793" s="54"/>
      <c r="Q793" s="54"/>
      <c r="R793" s="100"/>
    </row>
    <row r="794" spans="1:18" hidden="1">
      <c r="A794" s="54"/>
      <c r="B794" s="54"/>
      <c r="C794" s="54"/>
      <c r="D794" s="54"/>
      <c r="E794" s="54"/>
      <c r="F794" s="54"/>
      <c r="G794" s="54"/>
      <c r="H794" s="24"/>
      <c r="K794" s="113"/>
      <c r="L794" s="54"/>
      <c r="M794" s="54"/>
      <c r="N794" s="54"/>
      <c r="O794" s="54"/>
      <c r="P794" s="54"/>
      <c r="Q794" s="54"/>
      <c r="R794" s="100"/>
    </row>
    <row r="795" spans="1:18" hidden="1">
      <c r="A795" s="54"/>
      <c r="B795" s="54"/>
      <c r="C795" s="54"/>
      <c r="D795" s="54"/>
      <c r="E795" s="54"/>
      <c r="F795" s="54"/>
      <c r="G795" s="54"/>
      <c r="H795" s="24"/>
      <c r="K795" s="113"/>
      <c r="L795" s="54"/>
      <c r="M795" s="54"/>
      <c r="N795" s="54"/>
      <c r="O795" s="54"/>
      <c r="P795" s="54"/>
      <c r="Q795" s="54"/>
      <c r="R795" s="100"/>
    </row>
    <row r="796" spans="1:18" hidden="1">
      <c r="A796" s="54"/>
      <c r="B796" s="54"/>
      <c r="C796" s="54"/>
      <c r="D796" s="54"/>
      <c r="E796" s="54"/>
      <c r="F796" s="54"/>
      <c r="G796" s="54"/>
      <c r="H796" s="24"/>
      <c r="K796" s="113"/>
      <c r="L796" s="54"/>
      <c r="M796" s="54"/>
      <c r="N796" s="54"/>
      <c r="O796" s="54"/>
      <c r="P796" s="54"/>
      <c r="Q796" s="54"/>
      <c r="R796" s="100"/>
    </row>
    <row r="797" spans="1:18" hidden="1">
      <c r="A797" s="54"/>
      <c r="B797" s="54"/>
      <c r="C797" s="54"/>
      <c r="D797" s="54"/>
      <c r="E797" s="54"/>
      <c r="F797" s="54"/>
      <c r="G797" s="54"/>
      <c r="H797" s="24"/>
      <c r="K797" s="113"/>
      <c r="L797" s="54"/>
      <c r="M797" s="54"/>
      <c r="N797" s="54"/>
      <c r="O797" s="54"/>
      <c r="P797" s="54"/>
      <c r="Q797" s="54"/>
      <c r="R797" s="100"/>
    </row>
    <row r="798" spans="1:18" hidden="1">
      <c r="A798" s="54"/>
      <c r="B798" s="54"/>
      <c r="C798" s="54"/>
      <c r="D798" s="54"/>
      <c r="E798" s="54"/>
      <c r="F798" s="54"/>
      <c r="G798" s="54"/>
      <c r="H798" s="24"/>
      <c r="K798" s="113"/>
      <c r="L798" s="54"/>
      <c r="M798" s="54"/>
      <c r="N798" s="54"/>
      <c r="O798" s="54"/>
      <c r="P798" s="54"/>
      <c r="Q798" s="54"/>
      <c r="R798" s="100"/>
    </row>
    <row r="799" spans="1:18" hidden="1">
      <c r="A799" s="54"/>
      <c r="B799" s="54"/>
      <c r="C799" s="54"/>
      <c r="D799" s="54"/>
      <c r="E799" s="54"/>
      <c r="F799" s="54"/>
      <c r="G799" s="54"/>
      <c r="H799" s="24"/>
      <c r="K799" s="113"/>
      <c r="L799" s="54"/>
      <c r="M799" s="54"/>
      <c r="N799" s="54"/>
      <c r="O799" s="54"/>
      <c r="P799" s="54"/>
      <c r="Q799" s="54"/>
      <c r="R799" s="100"/>
    </row>
    <row r="800" spans="1:18" hidden="1">
      <c r="A800" s="54"/>
      <c r="B800" s="54"/>
      <c r="C800" s="54"/>
      <c r="D800" s="54"/>
      <c r="E800" s="54"/>
      <c r="F800" s="54"/>
      <c r="G800" s="54"/>
      <c r="H800" s="24"/>
      <c r="K800" s="113"/>
      <c r="L800" s="54"/>
      <c r="M800" s="54"/>
      <c r="N800" s="54"/>
      <c r="O800" s="54"/>
      <c r="P800" s="54"/>
      <c r="Q800" s="54"/>
      <c r="R800" s="100"/>
    </row>
    <row r="801" spans="1:18" hidden="1">
      <c r="A801" s="54"/>
      <c r="B801" s="54"/>
      <c r="C801" s="54"/>
      <c r="D801" s="54"/>
      <c r="E801" s="54"/>
      <c r="F801" s="54"/>
      <c r="G801" s="54"/>
      <c r="H801" s="24"/>
      <c r="K801" s="113"/>
      <c r="L801" s="54"/>
      <c r="M801" s="54"/>
      <c r="N801" s="54"/>
      <c r="O801" s="54"/>
      <c r="P801" s="54"/>
      <c r="Q801" s="54"/>
      <c r="R801" s="100"/>
    </row>
    <row r="802" spans="1:18" hidden="1">
      <c r="A802" s="54"/>
      <c r="B802" s="54"/>
      <c r="C802" s="54"/>
      <c r="D802" s="54"/>
      <c r="E802" s="54"/>
      <c r="F802" s="54"/>
      <c r="G802" s="54"/>
      <c r="H802" s="24"/>
      <c r="K802" s="113"/>
      <c r="L802" s="54"/>
      <c r="M802" s="54"/>
      <c r="N802" s="54"/>
      <c r="O802" s="54"/>
      <c r="P802" s="54"/>
      <c r="Q802" s="54"/>
      <c r="R802" s="100"/>
    </row>
    <row r="803" spans="1:18" hidden="1">
      <c r="A803" s="54"/>
      <c r="B803" s="54"/>
      <c r="C803" s="54"/>
      <c r="D803" s="54"/>
      <c r="E803" s="54"/>
      <c r="F803" s="54"/>
      <c r="G803" s="54"/>
      <c r="H803" s="24"/>
      <c r="K803" s="113"/>
      <c r="L803" s="54"/>
      <c r="M803" s="54"/>
      <c r="N803" s="54"/>
      <c r="O803" s="54"/>
      <c r="P803" s="54"/>
      <c r="Q803" s="54"/>
      <c r="R803" s="100"/>
    </row>
    <row r="804" spans="1:18" hidden="1">
      <c r="A804" s="54"/>
      <c r="B804" s="54"/>
      <c r="C804" s="54"/>
      <c r="D804" s="54"/>
      <c r="E804" s="54"/>
      <c r="F804" s="54"/>
      <c r="G804" s="54"/>
      <c r="H804" s="24"/>
      <c r="K804" s="113"/>
      <c r="L804" s="54"/>
      <c r="M804" s="54"/>
      <c r="N804" s="54"/>
      <c r="O804" s="54"/>
      <c r="P804" s="54"/>
      <c r="Q804" s="54"/>
      <c r="R804" s="100"/>
    </row>
    <row r="805" spans="1:18" hidden="1">
      <c r="A805" s="54"/>
      <c r="B805" s="54"/>
      <c r="C805" s="54"/>
      <c r="D805" s="54"/>
      <c r="E805" s="54"/>
      <c r="F805" s="54"/>
      <c r="G805" s="54"/>
      <c r="H805" s="24"/>
      <c r="K805" s="113"/>
      <c r="L805" s="54"/>
      <c r="M805" s="54"/>
      <c r="N805" s="54"/>
      <c r="O805" s="54"/>
      <c r="P805" s="54"/>
      <c r="Q805" s="54"/>
      <c r="R805" s="100"/>
    </row>
    <row r="806" spans="1:18" hidden="1">
      <c r="A806" s="54"/>
      <c r="B806" s="54"/>
      <c r="C806" s="54"/>
      <c r="D806" s="54"/>
      <c r="E806" s="54"/>
      <c r="F806" s="54"/>
      <c r="G806" s="54"/>
      <c r="H806" s="24"/>
      <c r="K806" s="113"/>
      <c r="L806" s="54"/>
      <c r="M806" s="54"/>
      <c r="N806" s="54"/>
      <c r="O806" s="54"/>
      <c r="P806" s="54"/>
      <c r="Q806" s="54"/>
      <c r="R806" s="100"/>
    </row>
    <row r="807" spans="1:18" hidden="1">
      <c r="A807" s="54"/>
      <c r="B807" s="54"/>
      <c r="C807" s="54"/>
      <c r="D807" s="54"/>
      <c r="E807" s="54"/>
      <c r="F807" s="54"/>
      <c r="G807" s="54"/>
      <c r="H807" s="24"/>
      <c r="K807" s="113"/>
      <c r="L807" s="54"/>
      <c r="M807" s="54"/>
      <c r="N807" s="54"/>
      <c r="O807" s="54"/>
      <c r="P807" s="54"/>
      <c r="Q807" s="54"/>
      <c r="R807" s="100"/>
    </row>
    <row r="808" spans="1:18" hidden="1">
      <c r="A808" s="54"/>
      <c r="B808" s="54"/>
      <c r="C808" s="54"/>
      <c r="D808" s="54"/>
      <c r="E808" s="54"/>
      <c r="F808" s="54"/>
      <c r="G808" s="54"/>
      <c r="H808" s="24"/>
      <c r="K808" s="113"/>
      <c r="L808" s="54"/>
      <c r="M808" s="54"/>
      <c r="N808" s="54"/>
      <c r="O808" s="54"/>
      <c r="P808" s="54"/>
      <c r="Q808" s="54"/>
      <c r="R808" s="100"/>
    </row>
    <row r="809" spans="1:18" hidden="1">
      <c r="A809" s="54"/>
      <c r="B809" s="54"/>
      <c r="C809" s="54"/>
      <c r="D809" s="54"/>
      <c r="E809" s="54"/>
      <c r="F809" s="54"/>
      <c r="G809" s="54"/>
      <c r="H809" s="24"/>
      <c r="K809" s="113"/>
      <c r="L809" s="54"/>
      <c r="M809" s="54"/>
      <c r="N809" s="54"/>
      <c r="O809" s="54"/>
      <c r="P809" s="54"/>
      <c r="Q809" s="54"/>
      <c r="R809" s="100"/>
    </row>
    <row r="810" spans="1:18" hidden="1">
      <c r="A810" s="54"/>
      <c r="B810" s="54"/>
      <c r="C810" s="54"/>
      <c r="D810" s="54"/>
      <c r="E810" s="54"/>
      <c r="F810" s="54"/>
      <c r="G810" s="54"/>
      <c r="H810" s="24"/>
      <c r="K810" s="113"/>
      <c r="L810" s="54"/>
      <c r="M810" s="54"/>
      <c r="N810" s="54"/>
      <c r="O810" s="54"/>
      <c r="P810" s="54"/>
      <c r="Q810" s="54"/>
      <c r="R810" s="100"/>
    </row>
    <row r="811" spans="1:18" hidden="1">
      <c r="A811" s="54"/>
      <c r="B811" s="54"/>
      <c r="C811" s="54"/>
      <c r="D811" s="54"/>
      <c r="E811" s="54"/>
      <c r="F811" s="54"/>
      <c r="G811" s="54"/>
      <c r="H811" s="24"/>
      <c r="K811" s="113"/>
      <c r="L811" s="54"/>
      <c r="M811" s="54"/>
      <c r="N811" s="54"/>
      <c r="O811" s="54"/>
      <c r="P811" s="54"/>
      <c r="Q811" s="54"/>
      <c r="R811" s="100"/>
    </row>
    <row r="812" spans="1:18" hidden="1">
      <c r="A812" s="54"/>
      <c r="B812" s="54"/>
      <c r="C812" s="54"/>
      <c r="D812" s="54"/>
      <c r="E812" s="54"/>
      <c r="F812" s="54"/>
      <c r="G812" s="54"/>
      <c r="H812" s="24"/>
      <c r="K812" s="113"/>
      <c r="L812" s="54"/>
      <c r="M812" s="54"/>
      <c r="N812" s="54"/>
      <c r="O812" s="54"/>
      <c r="P812" s="54"/>
      <c r="Q812" s="54"/>
      <c r="R812" s="100"/>
    </row>
    <row r="813" spans="1:18" hidden="1">
      <c r="A813" s="54"/>
      <c r="B813" s="54"/>
      <c r="C813" s="54"/>
      <c r="D813" s="54"/>
      <c r="E813" s="54"/>
      <c r="F813" s="54"/>
      <c r="G813" s="54"/>
      <c r="H813" s="24"/>
      <c r="K813" s="113"/>
      <c r="L813" s="54"/>
      <c r="M813" s="54"/>
      <c r="N813" s="54"/>
      <c r="O813" s="54"/>
      <c r="P813" s="54"/>
      <c r="Q813" s="54"/>
      <c r="R813" s="100"/>
    </row>
    <row r="814" spans="1:18" hidden="1">
      <c r="A814" s="54"/>
      <c r="B814" s="54"/>
      <c r="C814" s="54"/>
      <c r="D814" s="54"/>
      <c r="E814" s="54"/>
      <c r="F814" s="54"/>
      <c r="G814" s="54"/>
      <c r="H814" s="24"/>
      <c r="K814" s="113"/>
      <c r="L814" s="54"/>
      <c r="M814" s="54"/>
      <c r="N814" s="54"/>
      <c r="O814" s="54"/>
      <c r="P814" s="54"/>
      <c r="Q814" s="54"/>
      <c r="R814" s="100"/>
    </row>
    <row r="815" spans="1:18" hidden="1">
      <c r="A815" s="54"/>
      <c r="B815" s="54"/>
      <c r="C815" s="54"/>
      <c r="D815" s="54"/>
      <c r="E815" s="54"/>
      <c r="F815" s="54"/>
      <c r="G815" s="54"/>
      <c r="H815" s="24"/>
      <c r="K815" s="113"/>
      <c r="L815" s="54"/>
      <c r="M815" s="54"/>
      <c r="N815" s="54"/>
      <c r="O815" s="54"/>
      <c r="P815" s="54"/>
      <c r="Q815" s="54"/>
      <c r="R815" s="100"/>
    </row>
    <row r="816" spans="1:18" hidden="1">
      <c r="A816" s="54"/>
      <c r="B816" s="54"/>
      <c r="C816" s="54"/>
      <c r="D816" s="54"/>
      <c r="E816" s="54"/>
      <c r="F816" s="54"/>
      <c r="G816" s="54"/>
      <c r="H816" s="24"/>
      <c r="K816" s="113"/>
      <c r="L816" s="54"/>
      <c r="M816" s="54"/>
      <c r="N816" s="54"/>
      <c r="O816" s="54"/>
      <c r="P816" s="54"/>
      <c r="Q816" s="54"/>
      <c r="R816" s="100"/>
    </row>
    <row r="817" spans="1:18" hidden="1">
      <c r="A817" s="54"/>
      <c r="B817" s="54"/>
      <c r="C817" s="54"/>
      <c r="D817" s="54"/>
      <c r="E817" s="54"/>
      <c r="F817" s="54"/>
      <c r="G817" s="54"/>
      <c r="H817" s="24"/>
      <c r="K817" s="113"/>
      <c r="L817" s="54"/>
      <c r="M817" s="54"/>
      <c r="N817" s="54"/>
      <c r="O817" s="54"/>
      <c r="P817" s="54"/>
      <c r="Q817" s="54"/>
      <c r="R817" s="100"/>
    </row>
    <row r="818" spans="1:18" hidden="1">
      <c r="A818" s="54"/>
      <c r="B818" s="54"/>
      <c r="C818" s="54"/>
      <c r="D818" s="54"/>
      <c r="E818" s="54"/>
      <c r="F818" s="54"/>
      <c r="G818" s="54"/>
      <c r="H818" s="24"/>
      <c r="K818" s="113"/>
      <c r="L818" s="54"/>
      <c r="M818" s="54"/>
      <c r="N818" s="54"/>
      <c r="O818" s="54"/>
      <c r="P818" s="54"/>
      <c r="Q818" s="54"/>
      <c r="R818" s="100"/>
    </row>
    <row r="819" spans="1:18" hidden="1">
      <c r="A819" s="54"/>
      <c r="B819" s="54"/>
      <c r="C819" s="54"/>
      <c r="D819" s="54"/>
      <c r="E819" s="54"/>
      <c r="F819" s="54"/>
      <c r="G819" s="54"/>
      <c r="H819" s="24"/>
      <c r="K819" s="113"/>
      <c r="L819" s="54"/>
      <c r="M819" s="54"/>
      <c r="N819" s="54"/>
      <c r="O819" s="54"/>
      <c r="P819" s="54"/>
      <c r="Q819" s="54"/>
      <c r="R819" s="100"/>
    </row>
    <row r="820" spans="1:18" hidden="1">
      <c r="A820" s="54"/>
      <c r="B820" s="54"/>
      <c r="C820" s="54"/>
      <c r="D820" s="54"/>
      <c r="E820" s="54"/>
      <c r="F820" s="54"/>
      <c r="G820" s="54"/>
      <c r="H820" s="24"/>
      <c r="K820" s="113"/>
      <c r="L820" s="54"/>
      <c r="M820" s="54"/>
      <c r="N820" s="54"/>
      <c r="O820" s="54"/>
      <c r="P820" s="54"/>
      <c r="Q820" s="54"/>
      <c r="R820" s="100"/>
    </row>
    <row r="821" spans="1:18" hidden="1">
      <c r="A821" s="54"/>
      <c r="B821" s="54"/>
      <c r="C821" s="54"/>
      <c r="D821" s="54"/>
      <c r="E821" s="54"/>
      <c r="F821" s="54"/>
      <c r="G821" s="54"/>
      <c r="H821" s="24"/>
      <c r="K821" s="113"/>
      <c r="L821" s="54"/>
      <c r="M821" s="54"/>
      <c r="N821" s="54"/>
      <c r="O821" s="54"/>
      <c r="P821" s="54"/>
      <c r="Q821" s="54"/>
      <c r="R821" s="100"/>
    </row>
    <row r="822" spans="1:18" hidden="1">
      <c r="A822" s="54"/>
      <c r="B822" s="54"/>
      <c r="C822" s="54"/>
      <c r="D822" s="54"/>
      <c r="E822" s="54"/>
      <c r="F822" s="54"/>
      <c r="G822" s="54"/>
      <c r="H822" s="24"/>
      <c r="K822" s="113"/>
      <c r="L822" s="54"/>
      <c r="M822" s="54"/>
      <c r="N822" s="54"/>
      <c r="O822" s="54"/>
      <c r="P822" s="54"/>
      <c r="Q822" s="54"/>
      <c r="R822" s="100"/>
    </row>
    <row r="823" spans="1:18" hidden="1">
      <c r="A823" s="54"/>
      <c r="B823" s="54"/>
      <c r="C823" s="54"/>
      <c r="D823" s="54"/>
      <c r="E823" s="54"/>
      <c r="F823" s="54"/>
      <c r="G823" s="54"/>
      <c r="H823" s="24"/>
      <c r="K823" s="113"/>
      <c r="L823" s="54"/>
      <c r="M823" s="54"/>
      <c r="N823" s="54"/>
      <c r="O823" s="54"/>
      <c r="P823" s="54"/>
      <c r="Q823" s="54"/>
      <c r="R823" s="100"/>
    </row>
    <row r="824" spans="1:18" hidden="1">
      <c r="A824" s="54"/>
      <c r="B824" s="54"/>
      <c r="C824" s="54"/>
      <c r="D824" s="54"/>
      <c r="E824" s="54"/>
      <c r="F824" s="54"/>
      <c r="G824" s="54"/>
      <c r="H824" s="24"/>
      <c r="K824" s="113"/>
      <c r="L824" s="54"/>
      <c r="M824" s="54"/>
      <c r="N824" s="54"/>
      <c r="O824" s="54"/>
      <c r="P824" s="54"/>
      <c r="Q824" s="54"/>
      <c r="R824" s="100"/>
    </row>
    <row r="825" spans="1:18" hidden="1">
      <c r="A825" s="54"/>
      <c r="B825" s="54"/>
      <c r="C825" s="54"/>
      <c r="D825" s="54"/>
      <c r="E825" s="54"/>
      <c r="F825" s="54"/>
      <c r="G825" s="54"/>
      <c r="H825" s="24"/>
      <c r="K825" s="113"/>
      <c r="L825" s="54"/>
      <c r="M825" s="54"/>
      <c r="N825" s="54"/>
      <c r="O825" s="54"/>
      <c r="P825" s="54"/>
      <c r="Q825" s="54"/>
      <c r="R825" s="100"/>
    </row>
    <row r="826" spans="1:18" hidden="1">
      <c r="A826" s="54"/>
      <c r="B826" s="54"/>
      <c r="C826" s="54"/>
      <c r="D826" s="54"/>
      <c r="E826" s="54"/>
      <c r="F826" s="54"/>
      <c r="G826" s="54"/>
      <c r="H826" s="24"/>
      <c r="K826" s="113"/>
      <c r="L826" s="54"/>
      <c r="M826" s="54"/>
      <c r="N826" s="54"/>
      <c r="O826" s="54"/>
      <c r="P826" s="54"/>
      <c r="Q826" s="54"/>
      <c r="R826" s="100"/>
    </row>
    <row r="827" spans="1:18" hidden="1">
      <c r="A827" s="54"/>
      <c r="B827" s="54"/>
      <c r="C827" s="54"/>
      <c r="D827" s="54"/>
      <c r="E827" s="54"/>
      <c r="F827" s="54"/>
      <c r="G827" s="54"/>
      <c r="H827" s="24"/>
      <c r="K827" s="113"/>
      <c r="L827" s="54"/>
      <c r="M827" s="54"/>
      <c r="N827" s="54"/>
      <c r="O827" s="54"/>
      <c r="P827" s="54"/>
      <c r="Q827" s="54"/>
      <c r="R827" s="100"/>
    </row>
    <row r="828" spans="1:18" hidden="1">
      <c r="A828" s="54"/>
      <c r="B828" s="54"/>
      <c r="C828" s="54"/>
      <c r="D828" s="54"/>
      <c r="E828" s="54"/>
      <c r="F828" s="54"/>
      <c r="G828" s="54"/>
      <c r="H828" s="24"/>
      <c r="K828" s="113"/>
      <c r="L828" s="54"/>
      <c r="M828" s="54"/>
      <c r="N828" s="54"/>
      <c r="O828" s="54"/>
      <c r="P828" s="54"/>
      <c r="Q828" s="54"/>
      <c r="R828" s="100"/>
    </row>
    <row r="829" spans="1:18" hidden="1">
      <c r="A829" s="54"/>
      <c r="B829" s="54"/>
      <c r="C829" s="54"/>
      <c r="D829" s="54"/>
      <c r="E829" s="54"/>
      <c r="F829" s="54"/>
      <c r="G829" s="54"/>
      <c r="H829" s="24"/>
      <c r="K829" s="113"/>
      <c r="L829" s="54"/>
      <c r="M829" s="54"/>
      <c r="N829" s="54"/>
      <c r="O829" s="54"/>
      <c r="P829" s="54"/>
      <c r="Q829" s="54"/>
      <c r="R829" s="100"/>
    </row>
    <row r="830" spans="1:18" hidden="1">
      <c r="A830" s="54"/>
      <c r="B830" s="54"/>
      <c r="C830" s="54"/>
      <c r="D830" s="54"/>
      <c r="E830" s="54"/>
      <c r="F830" s="54"/>
      <c r="G830" s="54"/>
      <c r="H830" s="24"/>
      <c r="K830" s="113"/>
      <c r="L830" s="54"/>
      <c r="M830" s="54"/>
      <c r="N830" s="54"/>
      <c r="O830" s="54"/>
      <c r="P830" s="54"/>
      <c r="Q830" s="54"/>
      <c r="R830" s="100"/>
    </row>
    <row r="831" spans="1:18" hidden="1">
      <c r="A831" s="54"/>
      <c r="B831" s="54"/>
      <c r="C831" s="54"/>
      <c r="D831" s="54"/>
      <c r="E831" s="54"/>
      <c r="F831" s="54"/>
      <c r="G831" s="54"/>
      <c r="H831" s="24"/>
      <c r="K831" s="113"/>
      <c r="L831" s="54"/>
      <c r="M831" s="54"/>
      <c r="N831" s="54"/>
      <c r="O831" s="54"/>
      <c r="P831" s="54"/>
      <c r="Q831" s="54"/>
      <c r="R831" s="100"/>
    </row>
    <row r="832" spans="1:18" hidden="1">
      <c r="A832" s="54"/>
      <c r="B832" s="54"/>
      <c r="C832" s="54"/>
      <c r="D832" s="54"/>
      <c r="E832" s="54"/>
      <c r="F832" s="54"/>
      <c r="G832" s="54"/>
      <c r="H832" s="24"/>
      <c r="K832" s="113"/>
      <c r="L832" s="54"/>
      <c r="M832" s="54"/>
      <c r="N832" s="54"/>
      <c r="O832" s="54"/>
      <c r="P832" s="54"/>
      <c r="Q832" s="54"/>
      <c r="R832" s="100"/>
    </row>
    <row r="833" spans="1:18" hidden="1">
      <c r="A833" s="54"/>
      <c r="B833" s="54"/>
      <c r="C833" s="54"/>
      <c r="D833" s="54"/>
      <c r="E833" s="54"/>
      <c r="F833" s="54"/>
      <c r="G833" s="54"/>
      <c r="H833" s="24"/>
      <c r="K833" s="113"/>
      <c r="L833" s="54"/>
      <c r="M833" s="54"/>
      <c r="N833" s="54"/>
      <c r="O833" s="54"/>
      <c r="P833" s="54"/>
      <c r="Q833" s="54"/>
      <c r="R833" s="100"/>
    </row>
    <row r="834" spans="1:18" hidden="1">
      <c r="A834" s="54"/>
      <c r="B834" s="54"/>
      <c r="C834" s="54"/>
      <c r="D834" s="54"/>
      <c r="E834" s="54"/>
      <c r="F834" s="54"/>
      <c r="G834" s="54"/>
      <c r="H834" s="24"/>
      <c r="K834" s="113"/>
      <c r="L834" s="54"/>
      <c r="M834" s="54"/>
      <c r="N834" s="54"/>
      <c r="O834" s="54"/>
      <c r="P834" s="54"/>
      <c r="Q834" s="54"/>
      <c r="R834" s="100"/>
    </row>
    <row r="835" spans="1:18" hidden="1">
      <c r="A835" s="54"/>
      <c r="B835" s="54"/>
      <c r="C835" s="54"/>
      <c r="D835" s="54"/>
      <c r="E835" s="54"/>
      <c r="F835" s="54"/>
      <c r="G835" s="54"/>
      <c r="H835" s="24"/>
      <c r="K835" s="113"/>
      <c r="L835" s="54"/>
      <c r="M835" s="54"/>
      <c r="N835" s="54"/>
      <c r="O835" s="54"/>
      <c r="P835" s="54"/>
      <c r="Q835" s="54"/>
      <c r="R835" s="100"/>
    </row>
    <row r="836" spans="1:18" hidden="1">
      <c r="A836" s="54"/>
      <c r="B836" s="54"/>
      <c r="C836" s="54"/>
      <c r="D836" s="54"/>
      <c r="E836" s="54"/>
      <c r="F836" s="54"/>
      <c r="G836" s="54"/>
      <c r="H836" s="24"/>
      <c r="K836" s="113"/>
      <c r="L836" s="54"/>
      <c r="M836" s="54"/>
      <c r="N836" s="54"/>
      <c r="O836" s="54"/>
      <c r="P836" s="54"/>
      <c r="Q836" s="54"/>
      <c r="R836" s="100"/>
    </row>
    <row r="837" spans="1:18" hidden="1">
      <c r="A837" s="54"/>
      <c r="B837" s="54"/>
      <c r="C837" s="54"/>
      <c r="D837" s="54"/>
      <c r="E837" s="54"/>
      <c r="F837" s="54"/>
      <c r="G837" s="54"/>
      <c r="H837" s="24"/>
      <c r="K837" s="113"/>
      <c r="L837" s="54"/>
      <c r="M837" s="54"/>
      <c r="N837" s="54"/>
      <c r="O837" s="54"/>
      <c r="P837" s="54"/>
      <c r="Q837" s="54"/>
      <c r="R837" s="100"/>
    </row>
    <row r="838" spans="1:18" hidden="1">
      <c r="A838" s="54"/>
      <c r="B838" s="54"/>
      <c r="C838" s="54"/>
      <c r="D838" s="54"/>
      <c r="E838" s="54"/>
      <c r="F838" s="54"/>
      <c r="G838" s="54"/>
      <c r="H838" s="24"/>
      <c r="K838" s="113"/>
      <c r="L838" s="54"/>
      <c r="M838" s="54"/>
      <c r="N838" s="54"/>
      <c r="O838" s="54"/>
      <c r="P838" s="54"/>
      <c r="Q838" s="54"/>
      <c r="R838" s="100"/>
    </row>
    <row r="839" spans="1:18" hidden="1">
      <c r="A839" s="54"/>
      <c r="B839" s="54"/>
      <c r="C839" s="54"/>
      <c r="D839" s="54"/>
      <c r="E839" s="54"/>
      <c r="F839" s="54"/>
      <c r="G839" s="54"/>
      <c r="H839" s="24"/>
      <c r="K839" s="113"/>
      <c r="L839" s="54"/>
      <c r="M839" s="54"/>
      <c r="N839" s="54"/>
      <c r="O839" s="54"/>
      <c r="P839" s="54"/>
      <c r="Q839" s="54"/>
      <c r="R839" s="100"/>
    </row>
    <row r="840" spans="1:18" hidden="1">
      <c r="A840" s="54"/>
      <c r="B840" s="54"/>
      <c r="C840" s="54"/>
      <c r="D840" s="54"/>
      <c r="E840" s="54"/>
      <c r="F840" s="54"/>
      <c r="G840" s="54"/>
      <c r="H840" s="24"/>
      <c r="K840" s="113"/>
      <c r="L840" s="54"/>
      <c r="M840" s="54"/>
      <c r="N840" s="54"/>
      <c r="O840" s="54"/>
      <c r="P840" s="54"/>
      <c r="Q840" s="54"/>
      <c r="R840" s="100"/>
    </row>
    <row r="841" spans="1:18" hidden="1">
      <c r="A841" s="54"/>
      <c r="B841" s="54"/>
      <c r="C841" s="54"/>
      <c r="D841" s="54"/>
      <c r="E841" s="54"/>
      <c r="F841" s="54"/>
      <c r="G841" s="54"/>
      <c r="H841" s="24"/>
      <c r="K841" s="113"/>
      <c r="L841" s="54"/>
      <c r="M841" s="54"/>
      <c r="N841" s="54"/>
      <c r="O841" s="54"/>
      <c r="P841" s="54"/>
      <c r="Q841" s="54"/>
      <c r="R841" s="100"/>
    </row>
    <row r="842" spans="1:18" hidden="1">
      <c r="A842" s="54"/>
      <c r="B842" s="54"/>
      <c r="C842" s="54"/>
      <c r="D842" s="54"/>
      <c r="E842" s="54"/>
      <c r="F842" s="54"/>
      <c r="G842" s="54"/>
      <c r="H842" s="24"/>
      <c r="K842" s="113"/>
      <c r="L842" s="54"/>
      <c r="M842" s="54"/>
      <c r="N842" s="54"/>
      <c r="O842" s="54"/>
      <c r="P842" s="54"/>
      <c r="Q842" s="54"/>
      <c r="R842" s="100"/>
    </row>
    <row r="843" spans="1:18" hidden="1">
      <c r="A843" s="54"/>
      <c r="B843" s="54"/>
      <c r="C843" s="54"/>
      <c r="D843" s="54"/>
      <c r="E843" s="54"/>
      <c r="F843" s="54"/>
      <c r="G843" s="54"/>
      <c r="H843" s="24"/>
      <c r="K843" s="113"/>
      <c r="L843" s="54"/>
      <c r="M843" s="54"/>
      <c r="N843" s="54"/>
      <c r="O843" s="54"/>
      <c r="P843" s="54"/>
      <c r="Q843" s="54"/>
      <c r="R843" s="100"/>
    </row>
    <row r="844" spans="1:18" hidden="1">
      <c r="A844" s="54"/>
      <c r="B844" s="54"/>
      <c r="C844" s="54"/>
      <c r="D844" s="54"/>
      <c r="E844" s="54"/>
      <c r="F844" s="54"/>
      <c r="G844" s="54"/>
      <c r="H844" s="24"/>
      <c r="K844" s="113"/>
      <c r="L844" s="54"/>
      <c r="M844" s="54"/>
      <c r="N844" s="54"/>
      <c r="O844" s="54"/>
      <c r="P844" s="54"/>
      <c r="Q844" s="54"/>
      <c r="R844" s="100"/>
    </row>
    <row r="845" spans="1:18" hidden="1">
      <c r="A845" s="54"/>
      <c r="B845" s="54"/>
      <c r="C845" s="54"/>
      <c r="D845" s="54"/>
      <c r="E845" s="54"/>
      <c r="F845" s="54"/>
      <c r="G845" s="54"/>
      <c r="H845" s="24"/>
      <c r="K845" s="113"/>
      <c r="L845" s="54"/>
      <c r="M845" s="54"/>
      <c r="N845" s="54"/>
      <c r="O845" s="54"/>
      <c r="P845" s="54"/>
      <c r="Q845" s="54"/>
      <c r="R845" s="100"/>
    </row>
    <row r="846" spans="1:18" hidden="1">
      <c r="A846" s="54"/>
      <c r="B846" s="54"/>
      <c r="C846" s="54"/>
      <c r="D846" s="54"/>
      <c r="E846" s="54"/>
      <c r="F846" s="54"/>
      <c r="G846" s="54"/>
      <c r="H846" s="24"/>
      <c r="K846" s="113"/>
      <c r="L846" s="54"/>
      <c r="M846" s="54"/>
      <c r="N846" s="54"/>
      <c r="O846" s="54"/>
      <c r="P846" s="54"/>
      <c r="Q846" s="54"/>
      <c r="R846" s="100"/>
    </row>
    <row r="847" spans="1:18" hidden="1">
      <c r="A847" s="54"/>
      <c r="B847" s="54"/>
      <c r="C847" s="54"/>
      <c r="D847" s="54"/>
      <c r="E847" s="54"/>
      <c r="F847" s="54"/>
      <c r="G847" s="54"/>
      <c r="H847" s="24"/>
      <c r="K847" s="113"/>
      <c r="L847" s="54"/>
      <c r="M847" s="54"/>
      <c r="N847" s="54"/>
      <c r="O847" s="54"/>
      <c r="P847" s="54"/>
      <c r="Q847" s="54"/>
      <c r="R847" s="100"/>
    </row>
    <row r="848" spans="1:18" hidden="1">
      <c r="A848" s="54"/>
      <c r="B848" s="54"/>
      <c r="C848" s="54"/>
      <c r="D848" s="54"/>
      <c r="E848" s="54"/>
      <c r="F848" s="54"/>
      <c r="G848" s="54"/>
      <c r="H848" s="24"/>
      <c r="K848" s="113"/>
      <c r="L848" s="54"/>
      <c r="M848" s="54"/>
      <c r="N848" s="54"/>
      <c r="O848" s="54"/>
      <c r="P848" s="54"/>
      <c r="Q848" s="54"/>
      <c r="R848" s="100"/>
    </row>
    <row r="849" spans="1:18" hidden="1">
      <c r="A849" s="54"/>
      <c r="B849" s="54"/>
      <c r="C849" s="54"/>
      <c r="D849" s="54"/>
      <c r="E849" s="54"/>
      <c r="F849" s="54"/>
      <c r="G849" s="54"/>
      <c r="H849" s="24"/>
      <c r="K849" s="113"/>
      <c r="L849" s="54"/>
      <c r="M849" s="54"/>
      <c r="N849" s="54"/>
      <c r="O849" s="54"/>
      <c r="P849" s="54"/>
      <c r="Q849" s="54"/>
      <c r="R849" s="100"/>
    </row>
    <row r="850" spans="1:18" hidden="1">
      <c r="A850" s="54"/>
      <c r="B850" s="54"/>
      <c r="C850" s="54"/>
      <c r="D850" s="54"/>
      <c r="E850" s="54"/>
      <c r="F850" s="54"/>
      <c r="G850" s="54"/>
      <c r="H850" s="24"/>
      <c r="K850" s="113"/>
      <c r="L850" s="54"/>
      <c r="M850" s="54"/>
      <c r="N850" s="54"/>
      <c r="O850" s="54"/>
      <c r="P850" s="54"/>
      <c r="Q850" s="54"/>
      <c r="R850" s="100"/>
    </row>
    <row r="851" spans="1:18" hidden="1">
      <c r="A851" s="54"/>
      <c r="B851" s="54"/>
      <c r="C851" s="54"/>
      <c r="D851" s="54"/>
      <c r="E851" s="54"/>
      <c r="F851" s="54"/>
      <c r="G851" s="54"/>
      <c r="H851" s="24"/>
      <c r="K851" s="113"/>
      <c r="L851" s="54"/>
      <c r="M851" s="54"/>
      <c r="N851" s="54"/>
      <c r="O851" s="54"/>
      <c r="P851" s="54"/>
      <c r="Q851" s="54"/>
      <c r="R851" s="100"/>
    </row>
    <row r="852" spans="1:18" hidden="1">
      <c r="A852" s="54"/>
      <c r="B852" s="54"/>
      <c r="C852" s="54"/>
      <c r="D852" s="54"/>
      <c r="E852" s="54"/>
      <c r="F852" s="54"/>
      <c r="G852" s="54"/>
      <c r="H852" s="24"/>
      <c r="K852" s="113"/>
      <c r="L852" s="54"/>
      <c r="M852" s="54"/>
      <c r="N852" s="54"/>
      <c r="O852" s="54"/>
      <c r="P852" s="54"/>
      <c r="Q852" s="54"/>
      <c r="R852" s="100"/>
    </row>
    <row r="853" spans="1:18" hidden="1">
      <c r="A853" s="54"/>
      <c r="B853" s="54"/>
      <c r="C853" s="54"/>
      <c r="D853" s="54"/>
      <c r="E853" s="54"/>
      <c r="F853" s="54"/>
      <c r="G853" s="54"/>
      <c r="H853" s="24"/>
      <c r="K853" s="113"/>
      <c r="L853" s="54"/>
      <c r="M853" s="54"/>
      <c r="N853" s="54"/>
      <c r="O853" s="54"/>
      <c r="P853" s="54"/>
      <c r="Q853" s="54"/>
      <c r="R853" s="100"/>
    </row>
    <row r="854" spans="1:18" hidden="1">
      <c r="A854" s="54"/>
      <c r="B854" s="54"/>
      <c r="C854" s="54"/>
      <c r="D854" s="54"/>
      <c r="E854" s="54"/>
      <c r="F854" s="54"/>
      <c r="G854" s="54"/>
      <c r="H854" s="24"/>
      <c r="K854" s="113"/>
      <c r="L854" s="54"/>
      <c r="M854" s="54"/>
      <c r="N854" s="54"/>
      <c r="O854" s="54"/>
      <c r="P854" s="54"/>
      <c r="Q854" s="54"/>
      <c r="R854" s="100"/>
    </row>
    <row r="855" spans="1:18" hidden="1">
      <c r="A855" s="54"/>
      <c r="B855" s="54"/>
      <c r="C855" s="54"/>
      <c r="D855" s="54"/>
      <c r="E855" s="54"/>
      <c r="F855" s="54"/>
      <c r="G855" s="54"/>
      <c r="H855" s="24"/>
      <c r="K855" s="113"/>
      <c r="L855" s="54"/>
      <c r="M855" s="54"/>
      <c r="N855" s="54"/>
      <c r="O855" s="54"/>
      <c r="P855" s="54"/>
      <c r="Q855" s="54"/>
      <c r="R855" s="100"/>
    </row>
    <row r="856" spans="1:18" hidden="1">
      <c r="A856" s="54"/>
      <c r="B856" s="54"/>
      <c r="C856" s="54"/>
      <c r="D856" s="54"/>
      <c r="E856" s="54"/>
      <c r="F856" s="54"/>
      <c r="G856" s="54"/>
      <c r="H856" s="24"/>
      <c r="K856" s="113"/>
      <c r="L856" s="54"/>
      <c r="M856" s="54"/>
      <c r="N856" s="54"/>
      <c r="O856" s="54"/>
      <c r="P856" s="54"/>
      <c r="Q856" s="54"/>
      <c r="R856" s="100"/>
    </row>
    <row r="857" spans="1:18" hidden="1">
      <c r="A857" s="54"/>
      <c r="B857" s="54"/>
      <c r="C857" s="54"/>
      <c r="D857" s="54"/>
      <c r="E857" s="54"/>
      <c r="F857" s="54"/>
      <c r="G857" s="54"/>
      <c r="H857" s="24"/>
      <c r="K857" s="113"/>
      <c r="L857" s="54"/>
      <c r="M857" s="54"/>
      <c r="N857" s="54"/>
      <c r="O857" s="54"/>
      <c r="P857" s="54"/>
      <c r="Q857" s="54"/>
      <c r="R857" s="100"/>
    </row>
    <row r="858" spans="1:18" hidden="1">
      <c r="A858" s="54"/>
      <c r="B858" s="54"/>
      <c r="C858" s="54"/>
      <c r="D858" s="54"/>
      <c r="E858" s="54"/>
      <c r="F858" s="54"/>
      <c r="G858" s="54"/>
      <c r="H858" s="24"/>
      <c r="K858" s="113"/>
      <c r="L858" s="54"/>
      <c r="M858" s="54"/>
      <c r="N858" s="54"/>
      <c r="O858" s="54"/>
      <c r="P858" s="54"/>
      <c r="Q858" s="54"/>
      <c r="R858" s="100"/>
    </row>
    <row r="859" spans="1:18" hidden="1">
      <c r="A859" s="54"/>
      <c r="B859" s="54"/>
      <c r="C859" s="54"/>
      <c r="D859" s="54"/>
      <c r="E859" s="54"/>
      <c r="F859" s="54"/>
      <c r="G859" s="54"/>
      <c r="H859" s="24"/>
      <c r="K859" s="113"/>
      <c r="L859" s="54"/>
      <c r="M859" s="54"/>
      <c r="N859" s="54"/>
      <c r="O859" s="54"/>
      <c r="P859" s="54"/>
      <c r="Q859" s="54"/>
      <c r="R859" s="100"/>
    </row>
    <row r="860" spans="1:18" hidden="1">
      <c r="A860" s="54"/>
      <c r="B860" s="54"/>
      <c r="C860" s="54"/>
      <c r="D860" s="54"/>
      <c r="E860" s="54"/>
      <c r="F860" s="54"/>
      <c r="G860" s="54"/>
      <c r="H860" s="24"/>
      <c r="K860" s="113"/>
      <c r="L860" s="54"/>
      <c r="M860" s="54"/>
      <c r="N860" s="54"/>
      <c r="O860" s="54"/>
      <c r="P860" s="54"/>
      <c r="Q860" s="54"/>
      <c r="R860" s="100"/>
    </row>
    <row r="861" spans="1:18" hidden="1">
      <c r="A861" s="54"/>
      <c r="B861" s="54"/>
      <c r="C861" s="54"/>
      <c r="D861" s="54"/>
      <c r="E861" s="54"/>
      <c r="F861" s="54"/>
      <c r="G861" s="54"/>
      <c r="H861" s="24"/>
      <c r="K861" s="113"/>
      <c r="L861" s="54"/>
      <c r="M861" s="54"/>
      <c r="N861" s="54"/>
      <c r="O861" s="54"/>
      <c r="P861" s="54"/>
      <c r="Q861" s="54"/>
      <c r="R861" s="100"/>
    </row>
    <row r="862" spans="1:18" hidden="1">
      <c r="A862" s="54"/>
      <c r="B862" s="54"/>
      <c r="C862" s="54"/>
      <c r="D862" s="54"/>
      <c r="E862" s="54"/>
      <c r="F862" s="54"/>
      <c r="G862" s="54"/>
      <c r="H862" s="24"/>
      <c r="K862" s="113"/>
      <c r="L862" s="54"/>
      <c r="M862" s="54"/>
      <c r="N862" s="54"/>
      <c r="O862" s="54"/>
      <c r="P862" s="54"/>
      <c r="Q862" s="54"/>
      <c r="R862" s="100"/>
    </row>
    <row r="863" spans="1:18" hidden="1">
      <c r="A863" s="54"/>
      <c r="B863" s="54"/>
      <c r="C863" s="54"/>
      <c r="D863" s="54"/>
      <c r="E863" s="54"/>
      <c r="F863" s="54"/>
      <c r="G863" s="54"/>
      <c r="H863" s="24"/>
      <c r="K863" s="113"/>
      <c r="L863" s="54"/>
      <c r="M863" s="54"/>
      <c r="N863" s="54"/>
      <c r="O863" s="54"/>
      <c r="P863" s="54"/>
      <c r="Q863" s="54"/>
      <c r="R863" s="100"/>
    </row>
    <row r="864" spans="1:18" hidden="1">
      <c r="A864" s="54"/>
      <c r="B864" s="54"/>
      <c r="C864" s="54"/>
      <c r="D864" s="54"/>
      <c r="E864" s="54"/>
      <c r="F864" s="54"/>
      <c r="G864" s="54"/>
      <c r="H864" s="24"/>
      <c r="K864" s="113"/>
      <c r="L864" s="54"/>
      <c r="M864" s="54"/>
      <c r="N864" s="54"/>
      <c r="O864" s="54"/>
      <c r="P864" s="54"/>
      <c r="Q864" s="54"/>
      <c r="R864" s="100"/>
    </row>
    <row r="865" spans="1:18" hidden="1">
      <c r="A865" s="54"/>
      <c r="B865" s="54"/>
      <c r="C865" s="54"/>
      <c r="D865" s="54"/>
      <c r="E865" s="54"/>
      <c r="F865" s="54"/>
      <c r="G865" s="54"/>
      <c r="H865" s="24"/>
      <c r="K865" s="113"/>
      <c r="L865" s="54"/>
      <c r="M865" s="54"/>
      <c r="N865" s="54"/>
      <c r="O865" s="54"/>
      <c r="P865" s="54"/>
      <c r="Q865" s="54"/>
      <c r="R865" s="100"/>
    </row>
    <row r="866" spans="1:18" hidden="1">
      <c r="A866" s="54"/>
      <c r="B866" s="54"/>
      <c r="C866" s="54"/>
      <c r="D866" s="54"/>
      <c r="E866" s="54"/>
      <c r="F866" s="54"/>
      <c r="G866" s="54"/>
      <c r="H866" s="24"/>
      <c r="K866" s="113"/>
      <c r="L866" s="54"/>
      <c r="M866" s="54"/>
      <c r="N866" s="54"/>
      <c r="O866" s="54"/>
      <c r="P866" s="54"/>
      <c r="Q866" s="54"/>
      <c r="R866" s="100"/>
    </row>
    <row r="867" spans="1:18" hidden="1">
      <c r="A867" s="54"/>
      <c r="B867" s="54"/>
      <c r="C867" s="54"/>
      <c r="D867" s="54"/>
      <c r="E867" s="54"/>
      <c r="F867" s="54"/>
      <c r="G867" s="54"/>
      <c r="H867" s="24"/>
      <c r="K867" s="113"/>
      <c r="L867" s="54"/>
      <c r="M867" s="54"/>
      <c r="N867" s="54"/>
      <c r="O867" s="54"/>
      <c r="P867" s="54"/>
      <c r="Q867" s="54"/>
      <c r="R867" s="100"/>
    </row>
    <row r="868" spans="1:18" hidden="1">
      <c r="A868" s="54"/>
      <c r="B868" s="54"/>
      <c r="C868" s="54"/>
      <c r="D868" s="54"/>
      <c r="E868" s="54"/>
      <c r="F868" s="54"/>
      <c r="G868" s="54"/>
      <c r="H868" s="24"/>
      <c r="K868" s="113"/>
      <c r="L868" s="54"/>
      <c r="M868" s="54"/>
      <c r="N868" s="54"/>
      <c r="O868" s="54"/>
      <c r="P868" s="54"/>
      <c r="Q868" s="54"/>
      <c r="R868" s="100"/>
    </row>
    <row r="869" spans="1:18" hidden="1">
      <c r="A869" s="54"/>
      <c r="B869" s="54"/>
      <c r="C869" s="54"/>
      <c r="D869" s="54"/>
      <c r="E869" s="54"/>
      <c r="F869" s="54"/>
      <c r="G869" s="54"/>
      <c r="H869" s="24"/>
      <c r="K869" s="113"/>
      <c r="L869" s="54"/>
      <c r="M869" s="54"/>
      <c r="N869" s="54"/>
      <c r="O869" s="54"/>
      <c r="P869" s="54"/>
      <c r="Q869" s="54"/>
      <c r="R869" s="100"/>
    </row>
    <row r="870" spans="1:18" hidden="1">
      <c r="A870" s="54"/>
      <c r="B870" s="54"/>
      <c r="C870" s="54"/>
      <c r="D870" s="54"/>
      <c r="E870" s="54"/>
      <c r="F870" s="54"/>
      <c r="G870" s="54"/>
      <c r="H870" s="24"/>
      <c r="K870" s="113"/>
      <c r="L870" s="54"/>
      <c r="M870" s="54"/>
      <c r="N870" s="54"/>
      <c r="O870" s="54"/>
      <c r="P870" s="54"/>
      <c r="Q870" s="54"/>
      <c r="R870" s="100"/>
    </row>
    <row r="871" spans="1:18" hidden="1">
      <c r="A871" s="54"/>
      <c r="B871" s="54"/>
      <c r="C871" s="54"/>
      <c r="D871" s="54"/>
      <c r="E871" s="54"/>
      <c r="F871" s="54"/>
      <c r="G871" s="54"/>
      <c r="H871" s="24"/>
      <c r="K871" s="113"/>
      <c r="L871" s="54"/>
      <c r="M871" s="54"/>
      <c r="N871" s="54"/>
      <c r="O871" s="54"/>
      <c r="P871" s="54"/>
      <c r="Q871" s="54"/>
      <c r="R871" s="100"/>
    </row>
    <row r="872" spans="1:18" hidden="1">
      <c r="A872" s="54"/>
      <c r="B872" s="54"/>
      <c r="C872" s="54"/>
      <c r="D872" s="54"/>
      <c r="E872" s="54"/>
      <c r="F872" s="54"/>
      <c r="G872" s="54"/>
      <c r="H872" s="24"/>
      <c r="K872" s="113"/>
      <c r="L872" s="54"/>
      <c r="M872" s="54"/>
      <c r="N872" s="54"/>
      <c r="O872" s="54"/>
      <c r="P872" s="54"/>
      <c r="Q872" s="54"/>
      <c r="R872" s="100"/>
    </row>
    <row r="873" spans="1:18" hidden="1">
      <c r="A873" s="54"/>
      <c r="B873" s="54"/>
      <c r="C873" s="54"/>
      <c r="D873" s="54"/>
      <c r="E873" s="54"/>
      <c r="F873" s="54"/>
      <c r="G873" s="54"/>
      <c r="H873" s="24"/>
      <c r="K873" s="113"/>
      <c r="L873" s="54"/>
      <c r="M873" s="54"/>
      <c r="N873" s="54"/>
      <c r="O873" s="54"/>
      <c r="P873" s="54"/>
      <c r="Q873" s="54"/>
      <c r="R873" s="100"/>
    </row>
    <row r="874" spans="1:18" hidden="1">
      <c r="A874" s="54"/>
      <c r="B874" s="54"/>
      <c r="C874" s="54"/>
      <c r="D874" s="54"/>
      <c r="E874" s="54"/>
      <c r="F874" s="54"/>
      <c r="G874" s="54"/>
      <c r="H874" s="24"/>
      <c r="K874" s="113"/>
      <c r="L874" s="54"/>
      <c r="M874" s="54"/>
      <c r="N874" s="54"/>
      <c r="O874" s="54"/>
      <c r="P874" s="54"/>
      <c r="Q874" s="54"/>
      <c r="R874" s="100"/>
    </row>
    <row r="875" spans="1:18" hidden="1">
      <c r="A875" s="54"/>
      <c r="B875" s="54"/>
      <c r="C875" s="54"/>
      <c r="D875" s="54"/>
      <c r="E875" s="54"/>
      <c r="F875" s="54"/>
      <c r="G875" s="54"/>
      <c r="H875" s="24"/>
      <c r="K875" s="113"/>
      <c r="L875" s="54"/>
      <c r="M875" s="54"/>
      <c r="N875" s="54"/>
      <c r="O875" s="54"/>
      <c r="P875" s="54"/>
      <c r="Q875" s="54"/>
      <c r="R875" s="100"/>
    </row>
    <row r="876" spans="1:18" hidden="1">
      <c r="A876" s="54"/>
      <c r="B876" s="54"/>
      <c r="C876" s="54"/>
      <c r="D876" s="54"/>
      <c r="E876" s="54"/>
      <c r="F876" s="54"/>
      <c r="G876" s="54"/>
      <c r="H876" s="24"/>
      <c r="K876" s="113"/>
      <c r="L876" s="54"/>
      <c r="M876" s="54"/>
      <c r="N876" s="54"/>
      <c r="O876" s="54"/>
      <c r="P876" s="54"/>
      <c r="Q876" s="54"/>
      <c r="R876" s="100"/>
    </row>
    <row r="877" spans="1:18" hidden="1">
      <c r="A877" s="54"/>
      <c r="B877" s="54"/>
      <c r="C877" s="54"/>
      <c r="D877" s="54"/>
      <c r="E877" s="54"/>
      <c r="F877" s="54"/>
      <c r="G877" s="54"/>
      <c r="H877" s="24"/>
      <c r="K877" s="113"/>
      <c r="L877" s="54"/>
      <c r="M877" s="54"/>
      <c r="N877" s="54"/>
      <c r="O877" s="54"/>
      <c r="P877" s="54"/>
      <c r="Q877" s="54"/>
      <c r="R877" s="100"/>
    </row>
    <row r="878" spans="1:18" hidden="1">
      <c r="A878" s="54"/>
      <c r="B878" s="54"/>
      <c r="C878" s="54"/>
      <c r="D878" s="54"/>
      <c r="E878" s="54"/>
      <c r="F878" s="54"/>
      <c r="G878" s="54"/>
      <c r="H878" s="24"/>
      <c r="K878" s="113"/>
      <c r="L878" s="54"/>
      <c r="M878" s="54"/>
      <c r="N878" s="54"/>
      <c r="O878" s="54"/>
      <c r="P878" s="54"/>
      <c r="Q878" s="54"/>
      <c r="R878" s="100"/>
    </row>
    <row r="879" spans="1:18" hidden="1">
      <c r="A879" s="54"/>
      <c r="B879" s="54"/>
      <c r="C879" s="54"/>
      <c r="D879" s="54"/>
      <c r="E879" s="54"/>
      <c r="F879" s="54"/>
      <c r="G879" s="54"/>
      <c r="H879" s="24"/>
      <c r="K879" s="113"/>
      <c r="L879" s="54"/>
      <c r="M879" s="54"/>
      <c r="N879" s="54"/>
      <c r="O879" s="54"/>
      <c r="P879" s="54"/>
      <c r="Q879" s="54"/>
      <c r="R879" s="100"/>
    </row>
    <row r="880" spans="1:18" hidden="1">
      <c r="A880" s="54"/>
      <c r="B880" s="54"/>
      <c r="C880" s="54"/>
      <c r="D880" s="54"/>
      <c r="E880" s="54"/>
      <c r="F880" s="54"/>
      <c r="G880" s="54"/>
      <c r="H880" s="24"/>
      <c r="K880" s="113"/>
      <c r="L880" s="54"/>
      <c r="M880" s="54"/>
      <c r="N880" s="54"/>
      <c r="O880" s="54"/>
      <c r="P880" s="54"/>
      <c r="Q880" s="54"/>
      <c r="R880" s="100"/>
    </row>
    <row r="881" spans="1:18" hidden="1">
      <c r="A881" s="54"/>
      <c r="B881" s="54"/>
      <c r="C881" s="54"/>
      <c r="D881" s="54"/>
      <c r="E881" s="54"/>
      <c r="F881" s="54"/>
      <c r="G881" s="54"/>
      <c r="H881" s="24"/>
      <c r="K881" s="113"/>
      <c r="L881" s="54"/>
      <c r="M881" s="54"/>
      <c r="N881" s="54"/>
      <c r="O881" s="54"/>
      <c r="P881" s="54"/>
      <c r="Q881" s="54"/>
      <c r="R881" s="100"/>
    </row>
    <row r="882" spans="1:18" hidden="1">
      <c r="A882" s="54"/>
      <c r="B882" s="54"/>
      <c r="C882" s="54"/>
      <c r="D882" s="54"/>
      <c r="E882" s="54"/>
      <c r="F882" s="54"/>
      <c r="G882" s="54"/>
      <c r="H882" s="24"/>
      <c r="K882" s="113"/>
      <c r="L882" s="54"/>
      <c r="M882" s="54"/>
      <c r="N882" s="54"/>
      <c r="O882" s="54"/>
      <c r="P882" s="54"/>
      <c r="Q882" s="54"/>
      <c r="R882" s="100"/>
    </row>
    <row r="883" spans="1:18" hidden="1">
      <c r="A883" s="54"/>
      <c r="B883" s="54"/>
      <c r="C883" s="54"/>
      <c r="D883" s="54"/>
      <c r="E883" s="54"/>
      <c r="F883" s="54"/>
      <c r="G883" s="54"/>
      <c r="H883" s="24"/>
      <c r="K883" s="113"/>
      <c r="L883" s="54"/>
      <c r="M883" s="54"/>
      <c r="N883" s="54"/>
      <c r="O883" s="54"/>
      <c r="P883" s="54"/>
      <c r="Q883" s="54"/>
      <c r="R883" s="100"/>
    </row>
    <row r="884" spans="1:18" hidden="1">
      <c r="A884" s="54"/>
      <c r="B884" s="54"/>
      <c r="C884" s="54"/>
      <c r="D884" s="54"/>
      <c r="E884" s="54"/>
      <c r="F884" s="54"/>
      <c r="G884" s="54"/>
      <c r="H884" s="24"/>
      <c r="K884" s="113"/>
      <c r="L884" s="54"/>
      <c r="M884" s="54"/>
      <c r="N884" s="54"/>
      <c r="O884" s="54"/>
      <c r="P884" s="54"/>
      <c r="Q884" s="54"/>
      <c r="R884" s="100"/>
    </row>
    <row r="885" spans="1:18" hidden="1">
      <c r="A885" s="54"/>
      <c r="B885" s="54"/>
      <c r="C885" s="54"/>
      <c r="D885" s="54"/>
      <c r="E885" s="54"/>
      <c r="F885" s="54"/>
      <c r="G885" s="54"/>
      <c r="H885" s="24"/>
      <c r="K885" s="113"/>
      <c r="L885" s="54"/>
      <c r="M885" s="54"/>
      <c r="N885" s="54"/>
      <c r="O885" s="54"/>
      <c r="P885" s="54"/>
      <c r="Q885" s="54"/>
      <c r="R885" s="100"/>
    </row>
    <row r="886" spans="1:18" hidden="1">
      <c r="A886" s="54"/>
      <c r="B886" s="54"/>
      <c r="C886" s="54"/>
      <c r="D886" s="54"/>
      <c r="E886" s="54"/>
      <c r="F886" s="54"/>
      <c r="G886" s="54"/>
      <c r="H886" s="24"/>
      <c r="K886" s="113"/>
      <c r="L886" s="54"/>
      <c r="M886" s="54"/>
      <c r="N886" s="54"/>
      <c r="O886" s="54"/>
      <c r="P886" s="54"/>
      <c r="Q886" s="54"/>
      <c r="R886" s="100"/>
    </row>
    <row r="887" spans="1:18" hidden="1">
      <c r="A887" s="54"/>
      <c r="B887" s="54"/>
      <c r="C887" s="54"/>
      <c r="D887" s="54"/>
      <c r="E887" s="54"/>
      <c r="F887" s="54"/>
      <c r="G887" s="54"/>
      <c r="H887" s="24"/>
      <c r="K887" s="113"/>
      <c r="L887" s="54"/>
      <c r="M887" s="54"/>
      <c r="N887" s="54"/>
      <c r="O887" s="54"/>
      <c r="P887" s="54"/>
      <c r="Q887" s="54"/>
      <c r="R887" s="100"/>
    </row>
    <row r="888" spans="1:18" hidden="1">
      <c r="A888" s="54"/>
      <c r="B888" s="54"/>
      <c r="C888" s="54"/>
      <c r="D888" s="54"/>
      <c r="E888" s="54"/>
      <c r="F888" s="54"/>
      <c r="G888" s="54"/>
      <c r="H888" s="24"/>
      <c r="K888" s="113"/>
      <c r="L888" s="54"/>
      <c r="M888" s="54"/>
      <c r="N888" s="54"/>
      <c r="O888" s="54"/>
      <c r="P888" s="54"/>
      <c r="Q888" s="54"/>
      <c r="R888" s="100"/>
    </row>
    <row r="889" spans="1:18" hidden="1">
      <c r="A889" s="54"/>
      <c r="B889" s="54"/>
      <c r="C889" s="54"/>
      <c r="D889" s="54"/>
      <c r="E889" s="54"/>
      <c r="F889" s="54"/>
      <c r="G889" s="54"/>
      <c r="H889" s="24"/>
      <c r="K889" s="113"/>
      <c r="L889" s="54"/>
      <c r="M889" s="54"/>
      <c r="N889" s="54"/>
      <c r="O889" s="54"/>
      <c r="P889" s="54"/>
      <c r="Q889" s="54"/>
      <c r="R889" s="100"/>
    </row>
    <row r="890" spans="1:18" hidden="1">
      <c r="A890" s="54"/>
      <c r="B890" s="54"/>
      <c r="C890" s="54"/>
      <c r="D890" s="54"/>
      <c r="E890" s="54"/>
      <c r="F890" s="54"/>
      <c r="G890" s="54"/>
      <c r="H890" s="24"/>
      <c r="K890" s="113"/>
      <c r="L890" s="54"/>
      <c r="M890" s="54"/>
      <c r="N890" s="54"/>
      <c r="O890" s="54"/>
      <c r="P890" s="54"/>
      <c r="Q890" s="54"/>
      <c r="R890" s="100"/>
    </row>
    <row r="891" spans="1:18" hidden="1">
      <c r="A891" s="54"/>
      <c r="B891" s="54"/>
      <c r="C891" s="54"/>
      <c r="D891" s="54"/>
      <c r="E891" s="54"/>
      <c r="F891" s="54"/>
      <c r="G891" s="54"/>
      <c r="H891" s="24"/>
      <c r="K891" s="113"/>
      <c r="L891" s="54"/>
      <c r="M891" s="54"/>
      <c r="N891" s="54"/>
      <c r="O891" s="54"/>
      <c r="P891" s="54"/>
      <c r="Q891" s="54"/>
      <c r="R891" s="100"/>
    </row>
    <row r="892" spans="1:18" hidden="1">
      <c r="A892" s="54"/>
      <c r="B892" s="54"/>
      <c r="C892" s="54"/>
      <c r="D892" s="54"/>
      <c r="E892" s="54"/>
      <c r="F892" s="54"/>
      <c r="G892" s="54"/>
      <c r="H892" s="24"/>
      <c r="K892" s="113"/>
      <c r="L892" s="54"/>
      <c r="M892" s="54"/>
      <c r="N892" s="54"/>
      <c r="O892" s="54"/>
      <c r="P892" s="54"/>
      <c r="Q892" s="54"/>
      <c r="R892" s="100"/>
    </row>
    <row r="893" spans="1:18" hidden="1">
      <c r="A893" s="54"/>
      <c r="B893" s="54"/>
      <c r="C893" s="54"/>
      <c r="D893" s="54"/>
      <c r="E893" s="54"/>
      <c r="F893" s="54"/>
      <c r="G893" s="54"/>
      <c r="H893" s="24"/>
      <c r="K893" s="113"/>
      <c r="L893" s="54"/>
      <c r="M893" s="54"/>
      <c r="N893" s="54"/>
      <c r="O893" s="54"/>
      <c r="P893" s="54"/>
      <c r="Q893" s="54"/>
      <c r="R893" s="100"/>
    </row>
    <row r="894" spans="1:18" hidden="1">
      <c r="A894" s="54"/>
      <c r="B894" s="54"/>
      <c r="C894" s="54"/>
      <c r="D894" s="54"/>
      <c r="E894" s="54"/>
      <c r="F894" s="54"/>
      <c r="G894" s="54"/>
      <c r="H894" s="24"/>
      <c r="K894" s="113"/>
      <c r="L894" s="54"/>
      <c r="M894" s="54"/>
      <c r="N894" s="54"/>
      <c r="O894" s="54"/>
      <c r="P894" s="54"/>
      <c r="Q894" s="54"/>
      <c r="R894" s="100"/>
    </row>
    <row r="895" spans="1:18" hidden="1">
      <c r="A895" s="54"/>
      <c r="B895" s="54"/>
      <c r="C895" s="54"/>
      <c r="D895" s="54"/>
      <c r="E895" s="54"/>
      <c r="F895" s="54"/>
      <c r="G895" s="54"/>
      <c r="H895" s="24"/>
      <c r="K895" s="113"/>
      <c r="L895" s="54"/>
      <c r="M895" s="54"/>
      <c r="N895" s="54"/>
      <c r="O895" s="54"/>
      <c r="P895" s="54"/>
      <c r="Q895" s="54"/>
      <c r="R895" s="100"/>
    </row>
    <row r="896" spans="1:18" hidden="1">
      <c r="A896" s="54"/>
      <c r="B896" s="54"/>
      <c r="C896" s="54"/>
      <c r="D896" s="54"/>
      <c r="E896" s="54"/>
      <c r="F896" s="54"/>
      <c r="G896" s="54"/>
      <c r="H896" s="24"/>
      <c r="K896" s="113"/>
      <c r="L896" s="54"/>
      <c r="M896" s="54"/>
      <c r="N896" s="54"/>
      <c r="O896" s="54"/>
      <c r="P896" s="54"/>
      <c r="Q896" s="54"/>
      <c r="R896" s="100"/>
    </row>
    <row r="897" spans="1:18" hidden="1">
      <c r="A897" s="54"/>
      <c r="B897" s="54"/>
      <c r="C897" s="54"/>
      <c r="D897" s="54"/>
      <c r="E897" s="54"/>
      <c r="F897" s="54"/>
      <c r="G897" s="54"/>
      <c r="H897" s="24"/>
      <c r="K897" s="113"/>
      <c r="L897" s="54"/>
      <c r="M897" s="54"/>
      <c r="N897" s="54"/>
      <c r="O897" s="54"/>
      <c r="P897" s="54"/>
      <c r="Q897" s="54"/>
      <c r="R897" s="100"/>
    </row>
    <row r="898" spans="1:18" hidden="1">
      <c r="A898" s="54"/>
      <c r="B898" s="54"/>
      <c r="C898" s="54"/>
      <c r="D898" s="54"/>
      <c r="E898" s="54"/>
      <c r="F898" s="54"/>
      <c r="G898" s="54"/>
      <c r="H898" s="24"/>
      <c r="K898" s="113"/>
      <c r="L898" s="54"/>
      <c r="M898" s="54"/>
      <c r="N898" s="54"/>
      <c r="O898" s="54"/>
      <c r="P898" s="54"/>
      <c r="Q898" s="54"/>
      <c r="R898" s="100"/>
    </row>
    <row r="899" spans="1:18" hidden="1">
      <c r="A899" s="54"/>
      <c r="B899" s="54"/>
      <c r="C899" s="54"/>
      <c r="D899" s="54"/>
      <c r="E899" s="54"/>
      <c r="F899" s="54"/>
      <c r="G899" s="54"/>
      <c r="H899" s="24"/>
      <c r="K899" s="113"/>
      <c r="L899" s="54"/>
      <c r="M899" s="54"/>
      <c r="N899" s="54"/>
      <c r="O899" s="54"/>
      <c r="P899" s="54"/>
      <c r="Q899" s="54"/>
      <c r="R899" s="100"/>
    </row>
    <row r="900" spans="1:18" hidden="1">
      <c r="A900" s="54"/>
      <c r="B900" s="54"/>
      <c r="C900" s="54"/>
      <c r="D900" s="54"/>
      <c r="E900" s="54"/>
      <c r="F900" s="54"/>
      <c r="G900" s="54"/>
      <c r="H900" s="24"/>
      <c r="K900" s="113"/>
      <c r="L900" s="54"/>
      <c r="M900" s="54"/>
      <c r="N900" s="54"/>
      <c r="O900" s="54"/>
      <c r="P900" s="54"/>
      <c r="Q900" s="54"/>
      <c r="R900" s="100"/>
    </row>
    <row r="901" spans="1:18" hidden="1">
      <c r="A901" s="54"/>
      <c r="B901" s="54"/>
      <c r="C901" s="54"/>
      <c r="D901" s="54"/>
      <c r="E901" s="54"/>
      <c r="F901" s="54"/>
      <c r="G901" s="54"/>
      <c r="H901" s="24"/>
      <c r="K901" s="113"/>
      <c r="L901" s="54"/>
      <c r="M901" s="54"/>
      <c r="N901" s="54"/>
      <c r="O901" s="54"/>
      <c r="P901" s="54"/>
      <c r="Q901" s="54"/>
      <c r="R901" s="100"/>
    </row>
    <row r="902" spans="1:18" hidden="1">
      <c r="A902" s="54"/>
      <c r="B902" s="54"/>
      <c r="C902" s="54"/>
      <c r="D902" s="54"/>
      <c r="E902" s="54"/>
      <c r="F902" s="54"/>
      <c r="G902" s="54"/>
      <c r="H902" s="24"/>
      <c r="K902" s="113"/>
      <c r="L902" s="54"/>
      <c r="M902" s="54"/>
      <c r="N902" s="54"/>
      <c r="O902" s="54"/>
      <c r="P902" s="54"/>
      <c r="Q902" s="54"/>
      <c r="R902" s="100"/>
    </row>
    <row r="903" spans="1:18" hidden="1">
      <c r="A903" s="54"/>
      <c r="B903" s="54"/>
      <c r="C903" s="54"/>
      <c r="D903" s="54"/>
      <c r="E903" s="54"/>
      <c r="F903" s="54"/>
      <c r="G903" s="54"/>
      <c r="H903" s="24"/>
      <c r="K903" s="113"/>
      <c r="L903" s="54"/>
      <c r="M903" s="54"/>
      <c r="N903" s="54"/>
      <c r="O903" s="54"/>
      <c r="P903" s="54"/>
      <c r="Q903" s="54"/>
      <c r="R903" s="100"/>
    </row>
    <row r="904" spans="1:18" hidden="1">
      <c r="A904" s="54"/>
      <c r="B904" s="54"/>
      <c r="C904" s="54"/>
      <c r="D904" s="54"/>
      <c r="E904" s="54"/>
      <c r="F904" s="54"/>
      <c r="G904" s="54"/>
      <c r="H904" s="24"/>
      <c r="K904" s="113"/>
      <c r="L904" s="54"/>
      <c r="M904" s="54"/>
      <c r="N904" s="54"/>
      <c r="O904" s="54"/>
      <c r="P904" s="54"/>
      <c r="Q904" s="54"/>
      <c r="R904" s="100"/>
    </row>
    <row r="905" spans="1:18" hidden="1">
      <c r="A905" s="54"/>
      <c r="B905" s="54"/>
      <c r="C905" s="54"/>
      <c r="D905" s="54"/>
      <c r="E905" s="54"/>
      <c r="F905" s="54"/>
      <c r="G905" s="54"/>
      <c r="H905" s="24"/>
      <c r="K905" s="113"/>
      <c r="L905" s="54"/>
      <c r="M905" s="54"/>
      <c r="N905" s="54"/>
      <c r="O905" s="54"/>
      <c r="P905" s="54"/>
      <c r="Q905" s="54"/>
      <c r="R905" s="100"/>
    </row>
    <row r="906" spans="1:18" hidden="1">
      <c r="A906" s="54"/>
      <c r="B906" s="54"/>
      <c r="C906" s="54"/>
      <c r="D906" s="54"/>
      <c r="E906" s="54"/>
      <c r="F906" s="54"/>
      <c r="G906" s="54"/>
      <c r="H906" s="24"/>
      <c r="K906" s="113"/>
      <c r="L906" s="54"/>
      <c r="M906" s="54"/>
      <c r="N906" s="54"/>
      <c r="O906" s="54"/>
      <c r="P906" s="54"/>
      <c r="Q906" s="54"/>
      <c r="R906" s="100"/>
    </row>
    <row r="907" spans="1:18" hidden="1">
      <c r="A907" s="54"/>
      <c r="B907" s="54"/>
      <c r="C907" s="54"/>
      <c r="D907" s="54"/>
      <c r="E907" s="54"/>
      <c r="F907" s="54"/>
      <c r="G907" s="54"/>
      <c r="H907" s="24"/>
      <c r="K907" s="113"/>
      <c r="L907" s="54"/>
      <c r="M907" s="54"/>
      <c r="N907" s="54"/>
      <c r="O907" s="54"/>
      <c r="P907" s="54"/>
      <c r="Q907" s="54"/>
      <c r="R907" s="100"/>
    </row>
    <row r="908" spans="1:18" hidden="1">
      <c r="A908" s="54"/>
      <c r="B908" s="54"/>
      <c r="C908" s="54"/>
      <c r="D908" s="54"/>
      <c r="E908" s="54"/>
      <c r="F908" s="54"/>
      <c r="G908" s="54"/>
      <c r="H908" s="24"/>
      <c r="K908" s="113"/>
      <c r="L908" s="54"/>
      <c r="M908" s="54"/>
      <c r="N908" s="54"/>
      <c r="O908" s="54"/>
      <c r="P908" s="54"/>
      <c r="Q908" s="54"/>
      <c r="R908" s="100"/>
    </row>
    <row r="909" spans="1:18" hidden="1">
      <c r="A909" s="54"/>
      <c r="B909" s="54"/>
      <c r="C909" s="54"/>
      <c r="D909" s="54"/>
      <c r="E909" s="54"/>
      <c r="F909" s="54"/>
      <c r="G909" s="54"/>
      <c r="H909" s="24"/>
      <c r="K909" s="113"/>
      <c r="L909" s="54"/>
      <c r="M909" s="54"/>
      <c r="N909" s="54"/>
      <c r="O909" s="54"/>
      <c r="P909" s="54"/>
      <c r="Q909" s="54"/>
      <c r="R909" s="100"/>
    </row>
    <row r="910" spans="1:18" hidden="1">
      <c r="A910" s="54"/>
      <c r="B910" s="54"/>
      <c r="C910" s="54"/>
      <c r="D910" s="54"/>
      <c r="E910" s="54"/>
      <c r="F910" s="54"/>
      <c r="G910" s="54"/>
      <c r="H910" s="24"/>
      <c r="K910" s="113"/>
      <c r="L910" s="54"/>
      <c r="M910" s="54"/>
      <c r="N910" s="54"/>
      <c r="O910" s="54"/>
      <c r="P910" s="54"/>
      <c r="Q910" s="54"/>
      <c r="R910" s="100"/>
    </row>
    <row r="911" spans="1:18" hidden="1">
      <c r="A911" s="54"/>
      <c r="B911" s="54"/>
      <c r="C911" s="54"/>
      <c r="D911" s="54"/>
      <c r="E911" s="54"/>
      <c r="F911" s="54"/>
      <c r="G911" s="54"/>
      <c r="H911" s="24"/>
      <c r="K911" s="113"/>
      <c r="L911" s="54"/>
      <c r="M911" s="54"/>
      <c r="N911" s="54"/>
      <c r="O911" s="54"/>
      <c r="P911" s="54"/>
      <c r="Q911" s="54"/>
      <c r="R911" s="100"/>
    </row>
    <row r="912" spans="1:18" hidden="1">
      <c r="A912" s="54"/>
      <c r="B912" s="54"/>
      <c r="C912" s="54"/>
      <c r="D912" s="54"/>
      <c r="E912" s="54"/>
      <c r="F912" s="54"/>
      <c r="G912" s="54"/>
      <c r="H912" s="24"/>
      <c r="K912" s="113"/>
      <c r="L912" s="54"/>
      <c r="M912" s="54"/>
      <c r="N912" s="54"/>
      <c r="O912" s="54"/>
      <c r="P912" s="54"/>
      <c r="Q912" s="54"/>
      <c r="R912" s="100"/>
    </row>
    <row r="913" spans="1:18" hidden="1">
      <c r="A913" s="54"/>
      <c r="B913" s="54"/>
      <c r="C913" s="54"/>
      <c r="D913" s="54"/>
      <c r="E913" s="54"/>
      <c r="F913" s="54"/>
      <c r="G913" s="54"/>
      <c r="H913" s="24"/>
      <c r="K913" s="113"/>
      <c r="L913" s="54"/>
      <c r="M913" s="54"/>
      <c r="N913" s="54"/>
      <c r="O913" s="54"/>
      <c r="P913" s="54"/>
      <c r="Q913" s="54"/>
      <c r="R913" s="100"/>
    </row>
    <row r="914" spans="1:18" hidden="1">
      <c r="A914" s="54"/>
      <c r="B914" s="54"/>
      <c r="C914" s="54"/>
      <c r="D914" s="54"/>
      <c r="E914" s="54"/>
      <c r="F914" s="54"/>
      <c r="G914" s="54"/>
      <c r="H914" s="24"/>
      <c r="K914" s="113"/>
      <c r="L914" s="54"/>
      <c r="M914" s="54"/>
      <c r="N914" s="54"/>
      <c r="O914" s="54"/>
      <c r="P914" s="54"/>
      <c r="Q914" s="54"/>
      <c r="R914" s="100"/>
    </row>
    <row r="915" spans="1:18" hidden="1">
      <c r="A915" s="54"/>
      <c r="B915" s="54"/>
      <c r="C915" s="54"/>
      <c r="D915" s="54"/>
      <c r="E915" s="54"/>
      <c r="F915" s="54"/>
      <c r="G915" s="54"/>
      <c r="H915" s="24"/>
      <c r="K915" s="113"/>
      <c r="L915" s="54"/>
      <c r="M915" s="54"/>
      <c r="N915" s="54"/>
      <c r="O915" s="54"/>
      <c r="P915" s="54"/>
      <c r="Q915" s="54"/>
      <c r="R915" s="100"/>
    </row>
    <row r="916" spans="1:18" hidden="1">
      <c r="A916" s="54"/>
      <c r="B916" s="54"/>
      <c r="C916" s="54"/>
      <c r="D916" s="54"/>
      <c r="E916" s="54"/>
      <c r="F916" s="54"/>
      <c r="G916" s="54"/>
      <c r="H916" s="24"/>
      <c r="K916" s="113"/>
      <c r="L916" s="54"/>
      <c r="M916" s="54"/>
      <c r="N916" s="54"/>
      <c r="O916" s="54"/>
      <c r="P916" s="54"/>
      <c r="Q916" s="54"/>
      <c r="R916" s="100"/>
    </row>
    <row r="917" spans="1:18" hidden="1">
      <c r="A917" s="54"/>
      <c r="B917" s="54"/>
      <c r="C917" s="54"/>
      <c r="D917" s="54"/>
      <c r="E917" s="54"/>
      <c r="F917" s="54"/>
      <c r="G917" s="54"/>
      <c r="H917" s="24"/>
      <c r="K917" s="113"/>
      <c r="L917" s="54"/>
      <c r="M917" s="54"/>
      <c r="N917" s="54"/>
      <c r="O917" s="54"/>
      <c r="P917" s="54"/>
      <c r="Q917" s="54"/>
      <c r="R917" s="100"/>
    </row>
    <row r="918" spans="1:18" hidden="1">
      <c r="A918" s="54"/>
      <c r="B918" s="54"/>
      <c r="C918" s="54"/>
      <c r="D918" s="54"/>
      <c r="E918" s="54"/>
      <c r="F918" s="54"/>
      <c r="G918" s="54"/>
      <c r="H918" s="24"/>
      <c r="K918" s="113"/>
      <c r="L918" s="54"/>
      <c r="M918" s="54"/>
      <c r="N918" s="54"/>
      <c r="O918" s="54"/>
      <c r="P918" s="54"/>
      <c r="Q918" s="54"/>
      <c r="R918" s="100"/>
    </row>
    <row r="919" spans="1:18" hidden="1">
      <c r="A919" s="54"/>
      <c r="B919" s="54"/>
      <c r="C919" s="54"/>
      <c r="D919" s="54"/>
      <c r="E919" s="54"/>
      <c r="F919" s="54"/>
      <c r="G919" s="54"/>
      <c r="H919" s="24"/>
      <c r="K919" s="113"/>
      <c r="L919" s="54"/>
      <c r="M919" s="54"/>
      <c r="N919" s="54"/>
      <c r="O919" s="54"/>
      <c r="P919" s="54"/>
      <c r="Q919" s="54"/>
      <c r="R919" s="100"/>
    </row>
    <row r="920" spans="1:18" hidden="1">
      <c r="A920" s="54"/>
      <c r="B920" s="54"/>
      <c r="C920" s="54"/>
      <c r="D920" s="54"/>
      <c r="E920" s="54"/>
      <c r="F920" s="54"/>
      <c r="G920" s="54"/>
      <c r="H920" s="24"/>
      <c r="K920" s="113"/>
      <c r="L920" s="54"/>
      <c r="M920" s="54"/>
      <c r="N920" s="54"/>
      <c r="O920" s="54"/>
      <c r="P920" s="54"/>
      <c r="Q920" s="54"/>
      <c r="R920" s="100"/>
    </row>
    <row r="921" spans="1:18" hidden="1">
      <c r="A921" s="54"/>
      <c r="B921" s="54"/>
      <c r="C921" s="54"/>
      <c r="D921" s="54"/>
      <c r="E921" s="54"/>
      <c r="F921" s="54"/>
      <c r="G921" s="54"/>
      <c r="H921" s="24"/>
      <c r="K921" s="113"/>
      <c r="L921" s="54"/>
      <c r="M921" s="54"/>
      <c r="N921" s="54"/>
      <c r="O921" s="54"/>
      <c r="P921" s="54"/>
      <c r="Q921" s="54"/>
      <c r="R921" s="100"/>
    </row>
    <row r="922" spans="1:18" hidden="1">
      <c r="A922" s="54"/>
      <c r="B922" s="54"/>
      <c r="C922" s="54"/>
      <c r="D922" s="54"/>
      <c r="E922" s="54"/>
      <c r="F922" s="54"/>
      <c r="G922" s="54"/>
      <c r="H922" s="24"/>
      <c r="K922" s="113"/>
      <c r="L922" s="54"/>
      <c r="M922" s="54"/>
      <c r="N922" s="54"/>
      <c r="O922" s="54"/>
      <c r="P922" s="54"/>
      <c r="Q922" s="54"/>
      <c r="R922" s="100"/>
    </row>
    <row r="923" spans="1:18" hidden="1">
      <c r="A923" s="54"/>
      <c r="B923" s="54"/>
      <c r="C923" s="54"/>
      <c r="D923" s="54"/>
      <c r="E923" s="54"/>
      <c r="F923" s="54"/>
      <c r="G923" s="54"/>
      <c r="H923" s="24"/>
      <c r="K923" s="113"/>
      <c r="L923" s="54"/>
      <c r="M923" s="54"/>
      <c r="N923" s="54"/>
      <c r="O923" s="54"/>
      <c r="P923" s="54"/>
      <c r="Q923" s="54"/>
      <c r="R923" s="100"/>
    </row>
    <row r="924" spans="1:18" hidden="1">
      <c r="A924" s="54"/>
      <c r="B924" s="54"/>
      <c r="C924" s="54"/>
      <c r="D924" s="54"/>
      <c r="E924" s="54"/>
      <c r="F924" s="54"/>
      <c r="G924" s="54"/>
      <c r="H924" s="24"/>
      <c r="K924" s="113"/>
      <c r="L924" s="54"/>
      <c r="M924" s="54"/>
      <c r="N924" s="54"/>
      <c r="O924" s="54"/>
      <c r="P924" s="54"/>
      <c r="Q924" s="54"/>
      <c r="R924" s="100"/>
    </row>
    <row r="925" spans="1:18" hidden="1">
      <c r="A925" s="54"/>
      <c r="B925" s="54"/>
      <c r="C925" s="54"/>
      <c r="D925" s="54"/>
      <c r="E925" s="54"/>
      <c r="F925" s="54"/>
      <c r="G925" s="54"/>
      <c r="H925" s="24"/>
      <c r="K925" s="113"/>
      <c r="L925" s="54"/>
      <c r="M925" s="54"/>
      <c r="N925" s="54"/>
      <c r="O925" s="54"/>
      <c r="P925" s="54"/>
      <c r="Q925" s="54"/>
      <c r="R925" s="100"/>
    </row>
    <row r="926" spans="1:18" hidden="1">
      <c r="A926" s="54"/>
      <c r="B926" s="54"/>
      <c r="C926" s="54"/>
      <c r="D926" s="54"/>
      <c r="E926" s="54"/>
      <c r="F926" s="54"/>
      <c r="G926" s="54"/>
      <c r="H926" s="24"/>
      <c r="K926" s="113"/>
      <c r="L926" s="54"/>
      <c r="M926" s="54"/>
      <c r="N926" s="54"/>
      <c r="O926" s="54"/>
      <c r="P926" s="54"/>
      <c r="Q926" s="54"/>
      <c r="R926" s="100"/>
    </row>
    <row r="927" spans="1:18" hidden="1">
      <c r="A927" s="54"/>
      <c r="B927" s="54"/>
      <c r="C927" s="54"/>
      <c r="D927" s="54"/>
      <c r="E927" s="54"/>
      <c r="F927" s="54"/>
      <c r="G927" s="54"/>
      <c r="H927" s="24"/>
      <c r="K927" s="113"/>
      <c r="L927" s="54"/>
      <c r="M927" s="54"/>
      <c r="N927" s="54"/>
      <c r="O927" s="54"/>
      <c r="P927" s="54"/>
      <c r="Q927" s="54"/>
      <c r="R927" s="100"/>
    </row>
    <row r="928" spans="1:18" hidden="1">
      <c r="A928" s="54"/>
      <c r="B928" s="54"/>
      <c r="C928" s="54"/>
      <c r="D928" s="54"/>
      <c r="E928" s="54"/>
      <c r="F928" s="54"/>
      <c r="G928" s="54"/>
      <c r="H928" s="24"/>
      <c r="K928" s="113"/>
      <c r="L928" s="54"/>
      <c r="M928" s="54"/>
      <c r="N928" s="54"/>
      <c r="O928" s="54"/>
      <c r="P928" s="54"/>
      <c r="Q928" s="54"/>
      <c r="R928" s="100"/>
    </row>
    <row r="929" spans="1:18" hidden="1">
      <c r="A929" s="54"/>
      <c r="B929" s="54"/>
      <c r="C929" s="54"/>
      <c r="D929" s="54"/>
      <c r="E929" s="54"/>
      <c r="F929" s="54"/>
      <c r="G929" s="54"/>
      <c r="H929" s="24"/>
      <c r="K929" s="113"/>
      <c r="L929" s="54"/>
      <c r="M929" s="54"/>
      <c r="N929" s="54"/>
      <c r="O929" s="54"/>
      <c r="P929" s="54"/>
      <c r="Q929" s="54"/>
      <c r="R929" s="100"/>
    </row>
    <row r="930" spans="1:18" hidden="1">
      <c r="A930" s="54"/>
      <c r="B930" s="54"/>
      <c r="C930" s="54"/>
      <c r="D930" s="54"/>
      <c r="E930" s="54"/>
      <c r="F930" s="54"/>
      <c r="G930" s="54"/>
      <c r="H930" s="24"/>
      <c r="K930" s="113"/>
      <c r="L930" s="54"/>
      <c r="M930" s="54"/>
      <c r="N930" s="54"/>
      <c r="O930" s="54"/>
      <c r="P930" s="54"/>
      <c r="Q930" s="54"/>
      <c r="R930" s="100"/>
    </row>
    <row r="931" spans="1:18" hidden="1">
      <c r="A931" s="54"/>
      <c r="B931" s="54"/>
      <c r="C931" s="54"/>
      <c r="D931" s="54"/>
      <c r="E931" s="54"/>
      <c r="F931" s="54"/>
      <c r="G931" s="54"/>
      <c r="H931" s="24"/>
      <c r="K931" s="113"/>
      <c r="L931" s="54"/>
      <c r="M931" s="54"/>
      <c r="N931" s="54"/>
      <c r="O931" s="54"/>
      <c r="P931" s="54"/>
      <c r="Q931" s="54"/>
      <c r="R931" s="100"/>
    </row>
    <row r="932" spans="1:18" hidden="1">
      <c r="A932" s="54"/>
      <c r="B932" s="54"/>
      <c r="C932" s="54"/>
      <c r="D932" s="54"/>
      <c r="E932" s="54"/>
      <c r="F932" s="54"/>
      <c r="G932" s="54"/>
      <c r="H932" s="24"/>
      <c r="K932" s="113"/>
      <c r="L932" s="54"/>
      <c r="M932" s="54"/>
      <c r="N932" s="54"/>
      <c r="O932" s="54"/>
      <c r="P932" s="54"/>
      <c r="Q932" s="54"/>
      <c r="R932" s="100"/>
    </row>
    <row r="933" spans="1:18" hidden="1">
      <c r="A933" s="54"/>
      <c r="B933" s="54"/>
      <c r="C933" s="54"/>
      <c r="D933" s="54"/>
      <c r="E933" s="54"/>
      <c r="F933" s="54"/>
      <c r="G933" s="54"/>
      <c r="H933" s="24"/>
      <c r="K933" s="113"/>
      <c r="L933" s="54"/>
      <c r="M933" s="54"/>
      <c r="N933" s="54"/>
      <c r="O933" s="54"/>
      <c r="P933" s="54"/>
      <c r="Q933" s="54"/>
      <c r="R933" s="100"/>
    </row>
    <row r="934" spans="1:18" hidden="1">
      <c r="A934" s="54"/>
      <c r="B934" s="54"/>
      <c r="C934" s="54"/>
      <c r="D934" s="54"/>
      <c r="E934" s="54"/>
      <c r="F934" s="54"/>
      <c r="G934" s="54"/>
      <c r="H934" s="24"/>
      <c r="K934" s="113"/>
      <c r="L934" s="54"/>
      <c r="M934" s="54"/>
      <c r="N934" s="54"/>
      <c r="O934" s="54"/>
      <c r="P934" s="54"/>
      <c r="Q934" s="54"/>
      <c r="R934" s="100"/>
    </row>
    <row r="935" spans="1:18" hidden="1">
      <c r="A935" s="54"/>
      <c r="B935" s="54"/>
      <c r="C935" s="54"/>
      <c r="D935" s="54"/>
      <c r="E935" s="54"/>
      <c r="F935" s="54"/>
      <c r="G935" s="54"/>
      <c r="H935" s="24"/>
      <c r="K935" s="113"/>
      <c r="L935" s="54"/>
      <c r="M935" s="54"/>
      <c r="N935" s="54"/>
      <c r="O935" s="54"/>
      <c r="P935" s="54"/>
      <c r="Q935" s="54"/>
      <c r="R935" s="100"/>
    </row>
    <row r="936" spans="1:18" hidden="1">
      <c r="A936" s="54"/>
      <c r="B936" s="54"/>
      <c r="C936" s="54"/>
      <c r="D936" s="54"/>
      <c r="E936" s="54"/>
      <c r="F936" s="54"/>
      <c r="G936" s="54"/>
      <c r="H936" s="24"/>
      <c r="K936" s="113"/>
      <c r="L936" s="54"/>
      <c r="M936" s="54"/>
      <c r="N936" s="54"/>
      <c r="O936" s="54"/>
      <c r="P936" s="54"/>
      <c r="Q936" s="54"/>
      <c r="R936" s="100"/>
    </row>
    <row r="937" spans="1:18" hidden="1">
      <c r="A937" s="54"/>
      <c r="B937" s="54"/>
      <c r="C937" s="54"/>
      <c r="D937" s="54"/>
      <c r="E937" s="54"/>
      <c r="F937" s="54"/>
      <c r="G937" s="54"/>
      <c r="H937" s="24"/>
      <c r="K937" s="113"/>
      <c r="L937" s="54"/>
      <c r="M937" s="54"/>
      <c r="N937" s="54"/>
      <c r="O937" s="54"/>
      <c r="P937" s="54"/>
      <c r="Q937" s="54"/>
      <c r="R937" s="100"/>
    </row>
    <row r="938" spans="1:18" hidden="1">
      <c r="A938" s="54"/>
      <c r="B938" s="54"/>
      <c r="C938" s="54"/>
      <c r="D938" s="54"/>
      <c r="E938" s="54"/>
      <c r="F938" s="54"/>
      <c r="G938" s="54"/>
      <c r="H938" s="24"/>
      <c r="K938" s="113"/>
      <c r="L938" s="54"/>
      <c r="M938" s="54"/>
      <c r="N938" s="54"/>
      <c r="O938" s="54"/>
      <c r="P938" s="54"/>
      <c r="Q938" s="54"/>
      <c r="R938" s="100"/>
    </row>
    <row r="939" spans="1:18" hidden="1">
      <c r="A939" s="54"/>
      <c r="B939" s="54"/>
      <c r="C939" s="54"/>
      <c r="D939" s="54"/>
      <c r="E939" s="54"/>
      <c r="F939" s="54"/>
      <c r="G939" s="54"/>
      <c r="H939" s="24"/>
      <c r="K939" s="113"/>
      <c r="L939" s="54"/>
      <c r="M939" s="54"/>
      <c r="N939" s="54"/>
      <c r="O939" s="54"/>
      <c r="P939" s="54"/>
      <c r="Q939" s="54"/>
      <c r="R939" s="100"/>
    </row>
    <row r="940" spans="1:18" hidden="1">
      <c r="A940" s="54"/>
      <c r="B940" s="54"/>
      <c r="C940" s="54"/>
      <c r="D940" s="54"/>
      <c r="E940" s="54"/>
      <c r="F940" s="54"/>
      <c r="G940" s="54"/>
      <c r="H940" s="24"/>
      <c r="K940" s="113"/>
      <c r="L940" s="54"/>
      <c r="M940" s="54"/>
      <c r="N940" s="54"/>
      <c r="O940" s="54"/>
      <c r="P940" s="54"/>
      <c r="Q940" s="54"/>
      <c r="R940" s="100"/>
    </row>
    <row r="941" spans="1:18" hidden="1">
      <c r="A941" s="54"/>
      <c r="B941" s="54"/>
      <c r="C941" s="54"/>
      <c r="D941" s="54"/>
      <c r="E941" s="54"/>
      <c r="F941" s="54"/>
      <c r="G941" s="54"/>
      <c r="H941" s="24"/>
      <c r="K941" s="113"/>
      <c r="L941" s="54"/>
      <c r="M941" s="54"/>
      <c r="N941" s="54"/>
      <c r="O941" s="54"/>
      <c r="P941" s="54"/>
      <c r="Q941" s="54"/>
      <c r="R941" s="100"/>
    </row>
    <row r="942" spans="1:18" hidden="1">
      <c r="A942" s="54"/>
      <c r="B942" s="54"/>
      <c r="C942" s="54"/>
      <c r="D942" s="54"/>
      <c r="E942" s="54"/>
      <c r="F942" s="54"/>
      <c r="G942" s="54"/>
      <c r="H942" s="24"/>
      <c r="K942" s="113"/>
      <c r="L942" s="54"/>
      <c r="M942" s="54"/>
      <c r="N942" s="54"/>
      <c r="O942" s="54"/>
      <c r="P942" s="54"/>
      <c r="Q942" s="54"/>
      <c r="R942" s="100"/>
    </row>
    <row r="943" spans="1:18" hidden="1">
      <c r="A943" s="54"/>
      <c r="B943" s="54"/>
      <c r="C943" s="54"/>
      <c r="D943" s="54"/>
      <c r="E943" s="54"/>
      <c r="F943" s="54"/>
      <c r="G943" s="54"/>
      <c r="H943" s="24"/>
      <c r="K943" s="113"/>
      <c r="L943" s="54"/>
      <c r="M943" s="54"/>
      <c r="N943" s="54"/>
      <c r="O943" s="54"/>
      <c r="P943" s="54"/>
      <c r="Q943" s="54"/>
      <c r="R943" s="100"/>
    </row>
    <row r="944" spans="1:18" hidden="1">
      <c r="A944" s="54"/>
      <c r="B944" s="54"/>
      <c r="C944" s="54"/>
      <c r="D944" s="54"/>
      <c r="E944" s="54"/>
      <c r="F944" s="54"/>
      <c r="G944" s="54"/>
      <c r="H944" s="24"/>
      <c r="K944" s="113"/>
      <c r="L944" s="54"/>
      <c r="M944" s="54"/>
      <c r="N944" s="54"/>
      <c r="O944" s="54"/>
      <c r="P944" s="54"/>
      <c r="Q944" s="54"/>
      <c r="R944" s="100"/>
    </row>
    <row r="945" spans="1:18" hidden="1">
      <c r="A945" s="54"/>
      <c r="B945" s="54"/>
      <c r="C945" s="54"/>
      <c r="D945" s="54"/>
      <c r="E945" s="54"/>
      <c r="F945" s="54"/>
      <c r="G945" s="54"/>
      <c r="H945" s="24"/>
      <c r="K945" s="113"/>
      <c r="L945" s="54"/>
      <c r="M945" s="54"/>
      <c r="N945" s="54"/>
      <c r="O945" s="54"/>
      <c r="P945" s="54"/>
      <c r="Q945" s="54"/>
      <c r="R945" s="100"/>
    </row>
    <row r="946" spans="1:18" hidden="1">
      <c r="A946" s="54"/>
      <c r="B946" s="54"/>
      <c r="C946" s="54"/>
      <c r="D946" s="54"/>
      <c r="E946" s="54"/>
      <c r="F946" s="54"/>
      <c r="G946" s="54"/>
      <c r="H946" s="24"/>
      <c r="K946" s="113"/>
      <c r="L946" s="54"/>
      <c r="M946" s="54"/>
      <c r="N946" s="54"/>
      <c r="O946" s="54"/>
      <c r="P946" s="54"/>
      <c r="Q946" s="54"/>
      <c r="R946" s="100"/>
    </row>
    <row r="947" spans="1:18" hidden="1">
      <c r="A947" s="54"/>
      <c r="B947" s="54"/>
      <c r="C947" s="54"/>
      <c r="D947" s="54"/>
      <c r="E947" s="54"/>
      <c r="F947" s="54"/>
      <c r="G947" s="54"/>
      <c r="H947" s="24"/>
      <c r="K947" s="113"/>
      <c r="L947" s="54"/>
      <c r="M947" s="54"/>
      <c r="N947" s="54"/>
      <c r="O947" s="54"/>
      <c r="P947" s="54"/>
      <c r="Q947" s="54"/>
      <c r="R947" s="100"/>
    </row>
    <row r="948" spans="1:18" hidden="1">
      <c r="A948" s="54"/>
      <c r="B948" s="54"/>
      <c r="C948" s="54"/>
      <c r="D948" s="54"/>
      <c r="E948" s="54"/>
      <c r="F948" s="54"/>
      <c r="G948" s="54"/>
      <c r="H948" s="24"/>
      <c r="K948" s="113"/>
      <c r="L948" s="54"/>
      <c r="M948" s="54"/>
      <c r="N948" s="54"/>
      <c r="O948" s="54"/>
      <c r="P948" s="54"/>
      <c r="Q948" s="54"/>
      <c r="R948" s="100"/>
    </row>
    <row r="949" spans="1:18" hidden="1">
      <c r="A949" s="54"/>
      <c r="B949" s="54"/>
      <c r="C949" s="54"/>
      <c r="D949" s="54"/>
      <c r="E949" s="54"/>
      <c r="F949" s="54"/>
      <c r="G949" s="54"/>
      <c r="H949" s="24"/>
      <c r="K949" s="113"/>
      <c r="L949" s="54"/>
      <c r="M949" s="54"/>
      <c r="N949" s="54"/>
      <c r="O949" s="54"/>
      <c r="P949" s="54"/>
      <c r="Q949" s="54"/>
      <c r="R949" s="100"/>
    </row>
    <row r="950" spans="1:18" hidden="1">
      <c r="A950" s="54"/>
      <c r="B950" s="54"/>
      <c r="C950" s="54"/>
      <c r="D950" s="54"/>
      <c r="E950" s="54"/>
      <c r="F950" s="54"/>
      <c r="G950" s="54"/>
      <c r="H950" s="24"/>
      <c r="K950" s="113"/>
      <c r="L950" s="54"/>
      <c r="M950" s="54"/>
      <c r="N950" s="54"/>
      <c r="O950" s="54"/>
      <c r="P950" s="54"/>
      <c r="Q950" s="54"/>
      <c r="R950" s="100"/>
    </row>
    <row r="951" spans="1:18" hidden="1">
      <c r="A951" s="54"/>
      <c r="B951" s="54"/>
      <c r="C951" s="54"/>
      <c r="D951" s="54"/>
      <c r="E951" s="54"/>
      <c r="F951" s="54"/>
      <c r="G951" s="54"/>
      <c r="H951" s="24"/>
      <c r="K951" s="113"/>
      <c r="L951" s="54"/>
      <c r="M951" s="54"/>
      <c r="N951" s="54"/>
      <c r="O951" s="54"/>
      <c r="P951" s="54"/>
      <c r="Q951" s="54"/>
      <c r="R951" s="100"/>
    </row>
    <row r="952" spans="1:18" hidden="1">
      <c r="A952" s="54"/>
      <c r="B952" s="54"/>
      <c r="C952" s="54"/>
      <c r="D952" s="54"/>
      <c r="E952" s="54"/>
      <c r="F952" s="54"/>
      <c r="G952" s="54"/>
      <c r="H952" s="24"/>
      <c r="K952" s="113"/>
      <c r="L952" s="54"/>
      <c r="M952" s="54"/>
      <c r="N952" s="54"/>
      <c r="O952" s="54"/>
      <c r="P952" s="54"/>
      <c r="Q952" s="54"/>
      <c r="R952" s="100"/>
    </row>
    <row r="953" spans="1:18" hidden="1">
      <c r="A953" s="54"/>
      <c r="B953" s="54"/>
      <c r="C953" s="54"/>
      <c r="D953" s="54"/>
      <c r="E953" s="54"/>
      <c r="F953" s="54"/>
      <c r="G953" s="54"/>
      <c r="H953" s="24"/>
      <c r="K953" s="113"/>
      <c r="L953" s="54"/>
      <c r="M953" s="54"/>
      <c r="N953" s="54"/>
      <c r="O953" s="54"/>
      <c r="P953" s="54"/>
      <c r="Q953" s="54"/>
      <c r="R953" s="100"/>
    </row>
    <row r="954" spans="1:18" hidden="1">
      <c r="A954" s="54"/>
      <c r="B954" s="54"/>
      <c r="C954" s="54"/>
      <c r="D954" s="54"/>
      <c r="E954" s="54"/>
      <c r="F954" s="54"/>
      <c r="G954" s="54"/>
      <c r="H954" s="24"/>
      <c r="K954" s="113"/>
      <c r="L954" s="54"/>
      <c r="M954" s="54"/>
      <c r="N954" s="54"/>
      <c r="O954" s="54"/>
      <c r="P954" s="54"/>
      <c r="Q954" s="54"/>
      <c r="R954" s="100"/>
    </row>
    <row r="955" spans="1:18" hidden="1">
      <c r="A955" s="54"/>
      <c r="B955" s="54"/>
      <c r="C955" s="54"/>
      <c r="D955" s="54"/>
      <c r="E955" s="54"/>
      <c r="F955" s="54"/>
      <c r="G955" s="54"/>
      <c r="H955" s="24"/>
      <c r="K955" s="113"/>
      <c r="L955" s="54"/>
      <c r="M955" s="54"/>
      <c r="N955" s="54"/>
      <c r="O955" s="54"/>
      <c r="P955" s="54"/>
      <c r="Q955" s="54"/>
      <c r="R955" s="100"/>
    </row>
    <row r="956" spans="1:18" hidden="1">
      <c r="A956" s="54"/>
      <c r="B956" s="54"/>
      <c r="C956" s="54"/>
      <c r="D956" s="54"/>
      <c r="E956" s="54"/>
      <c r="F956" s="54"/>
      <c r="G956" s="54"/>
      <c r="H956" s="24"/>
      <c r="K956" s="113"/>
      <c r="L956" s="54"/>
      <c r="M956" s="54"/>
      <c r="N956" s="54"/>
      <c r="O956" s="54"/>
      <c r="P956" s="54"/>
      <c r="Q956" s="54"/>
      <c r="R956" s="100"/>
    </row>
    <row r="957" spans="1:18" hidden="1">
      <c r="A957" s="54"/>
      <c r="B957" s="54"/>
      <c r="C957" s="54"/>
      <c r="D957" s="54"/>
      <c r="E957" s="54"/>
      <c r="F957" s="54"/>
      <c r="G957" s="54"/>
      <c r="H957" s="24"/>
      <c r="K957" s="113"/>
      <c r="L957" s="54"/>
      <c r="M957" s="54"/>
      <c r="N957" s="54"/>
      <c r="O957" s="54"/>
      <c r="P957" s="54"/>
      <c r="Q957" s="54"/>
      <c r="R957" s="100"/>
    </row>
    <row r="958" spans="1:18" hidden="1">
      <c r="A958" s="54"/>
      <c r="B958" s="54"/>
      <c r="C958" s="54"/>
      <c r="D958" s="54"/>
      <c r="E958" s="54"/>
      <c r="F958" s="54"/>
      <c r="G958" s="54"/>
      <c r="H958" s="24"/>
      <c r="K958" s="113"/>
      <c r="L958" s="54"/>
      <c r="M958" s="54"/>
      <c r="N958" s="54"/>
      <c r="O958" s="54"/>
      <c r="P958" s="54"/>
      <c r="Q958" s="54"/>
      <c r="R958" s="100"/>
    </row>
    <row r="959" spans="1:18" hidden="1">
      <c r="A959" s="54"/>
      <c r="B959" s="54"/>
      <c r="C959" s="54"/>
      <c r="D959" s="54"/>
      <c r="E959" s="54"/>
      <c r="F959" s="54"/>
      <c r="G959" s="54"/>
      <c r="H959" s="24"/>
      <c r="K959" s="113"/>
      <c r="L959" s="54"/>
      <c r="M959" s="54"/>
      <c r="N959" s="54"/>
      <c r="O959" s="54"/>
      <c r="P959" s="54"/>
      <c r="Q959" s="54"/>
      <c r="R959" s="100"/>
    </row>
    <row r="960" spans="1:18" hidden="1">
      <c r="A960" s="54"/>
      <c r="B960" s="54"/>
      <c r="C960" s="54"/>
      <c r="D960" s="54"/>
      <c r="E960" s="54"/>
      <c r="F960" s="54"/>
      <c r="G960" s="54"/>
      <c r="H960" s="24"/>
      <c r="K960" s="113"/>
      <c r="L960" s="54"/>
      <c r="M960" s="54"/>
      <c r="N960" s="54"/>
      <c r="O960" s="54"/>
      <c r="P960" s="54"/>
      <c r="Q960" s="54"/>
      <c r="R960" s="100"/>
    </row>
    <row r="961" spans="1:18" hidden="1">
      <c r="A961" s="54"/>
      <c r="B961" s="54"/>
      <c r="C961" s="54"/>
      <c r="D961" s="54"/>
      <c r="E961" s="54"/>
      <c r="F961" s="54"/>
      <c r="G961" s="54"/>
      <c r="H961" s="24"/>
      <c r="K961" s="113"/>
      <c r="L961" s="54"/>
      <c r="M961" s="54"/>
      <c r="N961" s="54"/>
      <c r="O961" s="54"/>
      <c r="P961" s="54"/>
      <c r="Q961" s="54"/>
      <c r="R961" s="100"/>
    </row>
    <row r="962" spans="1:18" hidden="1">
      <c r="A962" s="54"/>
      <c r="B962" s="54"/>
      <c r="C962" s="54"/>
      <c r="D962" s="54"/>
      <c r="E962" s="54"/>
      <c r="F962" s="54"/>
      <c r="G962" s="54"/>
      <c r="H962" s="24"/>
      <c r="K962" s="113"/>
      <c r="L962" s="54"/>
      <c r="M962" s="54"/>
      <c r="N962" s="54"/>
      <c r="O962" s="54"/>
      <c r="P962" s="54"/>
      <c r="Q962" s="54"/>
      <c r="R962" s="100"/>
    </row>
    <row r="963" spans="1:18" hidden="1">
      <c r="A963" s="54"/>
      <c r="B963" s="54"/>
      <c r="C963" s="54"/>
      <c r="D963" s="54"/>
      <c r="E963" s="54"/>
      <c r="F963" s="54"/>
      <c r="G963" s="54"/>
      <c r="H963" s="24"/>
      <c r="K963" s="113"/>
      <c r="L963" s="54"/>
      <c r="M963" s="54"/>
      <c r="N963" s="54"/>
      <c r="O963" s="54"/>
      <c r="P963" s="54"/>
      <c r="Q963" s="54"/>
      <c r="R963" s="100"/>
    </row>
    <row r="964" spans="1:18" hidden="1">
      <c r="A964" s="54"/>
      <c r="B964" s="54"/>
      <c r="C964" s="54"/>
      <c r="D964" s="54"/>
      <c r="E964" s="54"/>
      <c r="F964" s="54"/>
      <c r="G964" s="54"/>
      <c r="H964" s="24"/>
      <c r="K964" s="113"/>
      <c r="L964" s="54"/>
      <c r="M964" s="54"/>
      <c r="N964" s="54"/>
      <c r="O964" s="54"/>
      <c r="P964" s="54"/>
      <c r="Q964" s="54"/>
      <c r="R964" s="100"/>
    </row>
    <row r="965" spans="1:18" hidden="1">
      <c r="A965" s="54"/>
      <c r="B965" s="54"/>
      <c r="C965" s="54"/>
      <c r="D965" s="54"/>
      <c r="E965" s="54"/>
      <c r="F965" s="54"/>
      <c r="G965" s="54"/>
      <c r="H965" s="24"/>
      <c r="K965" s="113"/>
      <c r="L965" s="54"/>
      <c r="M965" s="54"/>
      <c r="N965" s="54"/>
      <c r="O965" s="54"/>
      <c r="P965" s="54"/>
      <c r="Q965" s="54"/>
      <c r="R965" s="100"/>
    </row>
    <row r="966" spans="1:18" hidden="1">
      <c r="A966" s="54"/>
      <c r="B966" s="54"/>
      <c r="C966" s="54"/>
      <c r="D966" s="54"/>
      <c r="E966" s="54"/>
      <c r="F966" s="54"/>
      <c r="G966" s="54"/>
      <c r="H966" s="24"/>
      <c r="K966" s="113"/>
      <c r="L966" s="54"/>
      <c r="M966" s="54"/>
      <c r="N966" s="54"/>
      <c r="O966" s="54"/>
      <c r="P966" s="54"/>
      <c r="Q966" s="54"/>
      <c r="R966" s="100"/>
    </row>
    <row r="967" spans="1:18" hidden="1">
      <c r="A967" s="54"/>
      <c r="B967" s="54"/>
      <c r="C967" s="54"/>
      <c r="D967" s="54"/>
      <c r="E967" s="54"/>
      <c r="F967" s="54"/>
      <c r="G967" s="54"/>
      <c r="H967" s="24"/>
      <c r="K967" s="113"/>
      <c r="L967" s="54"/>
      <c r="M967" s="54"/>
      <c r="N967" s="54"/>
      <c r="O967" s="54"/>
      <c r="P967" s="54"/>
      <c r="Q967" s="54"/>
      <c r="R967" s="100"/>
    </row>
    <row r="968" spans="1:18" hidden="1">
      <c r="A968" s="54"/>
      <c r="B968" s="54"/>
      <c r="C968" s="54"/>
      <c r="D968" s="54"/>
      <c r="E968" s="54"/>
      <c r="F968" s="54"/>
      <c r="G968" s="54"/>
      <c r="H968" s="24"/>
      <c r="K968" s="113"/>
      <c r="L968" s="54"/>
      <c r="M968" s="54"/>
      <c r="N968" s="54"/>
      <c r="O968" s="54"/>
      <c r="P968" s="54"/>
      <c r="Q968" s="54"/>
      <c r="R968" s="100"/>
    </row>
    <row r="969" spans="1:18" hidden="1">
      <c r="A969" s="54"/>
      <c r="B969" s="54"/>
      <c r="C969" s="54"/>
      <c r="D969" s="54"/>
      <c r="E969" s="54"/>
      <c r="F969" s="54"/>
      <c r="G969" s="54"/>
      <c r="H969" s="24"/>
      <c r="K969" s="113"/>
      <c r="L969" s="54"/>
      <c r="M969" s="54"/>
      <c r="N969" s="54"/>
      <c r="O969" s="54"/>
      <c r="P969" s="54"/>
      <c r="Q969" s="54"/>
      <c r="R969" s="100"/>
    </row>
    <row r="970" spans="1:18" hidden="1">
      <c r="A970" s="54"/>
      <c r="B970" s="54"/>
      <c r="C970" s="54"/>
      <c r="D970" s="54"/>
      <c r="E970" s="54"/>
      <c r="F970" s="54"/>
      <c r="G970" s="54"/>
      <c r="H970" s="24"/>
      <c r="K970" s="113"/>
      <c r="L970" s="54"/>
      <c r="M970" s="54"/>
      <c r="N970" s="54"/>
      <c r="O970" s="54"/>
      <c r="P970" s="54"/>
      <c r="Q970" s="54"/>
      <c r="R970" s="100"/>
    </row>
    <row r="971" spans="1:18" hidden="1">
      <c r="A971" s="54"/>
      <c r="B971" s="54"/>
      <c r="C971" s="54"/>
      <c r="D971" s="54"/>
      <c r="E971" s="54"/>
      <c r="F971" s="54"/>
      <c r="G971" s="54"/>
      <c r="H971" s="24"/>
      <c r="K971" s="113"/>
      <c r="L971" s="54"/>
      <c r="M971" s="54"/>
      <c r="N971" s="54"/>
      <c r="O971" s="54"/>
      <c r="P971" s="54"/>
      <c r="Q971" s="54"/>
      <c r="R971" s="100"/>
    </row>
    <row r="972" spans="1:18" hidden="1">
      <c r="A972" s="54"/>
      <c r="B972" s="54"/>
      <c r="C972" s="54"/>
      <c r="D972" s="54"/>
      <c r="E972" s="54"/>
      <c r="F972" s="54"/>
      <c r="G972" s="54"/>
      <c r="H972" s="24"/>
      <c r="K972" s="113"/>
      <c r="L972" s="54"/>
      <c r="M972" s="54"/>
      <c r="N972" s="54"/>
      <c r="O972" s="54"/>
      <c r="P972" s="54"/>
      <c r="Q972" s="54"/>
      <c r="R972" s="100"/>
    </row>
    <row r="973" spans="1:18" hidden="1">
      <c r="A973" s="54"/>
      <c r="B973" s="54"/>
      <c r="C973" s="54"/>
      <c r="D973" s="54"/>
      <c r="E973" s="54"/>
      <c r="F973" s="54"/>
      <c r="G973" s="54"/>
      <c r="H973" s="24"/>
      <c r="K973" s="113"/>
      <c r="L973" s="54"/>
      <c r="M973" s="54"/>
      <c r="N973" s="54"/>
      <c r="O973" s="54"/>
      <c r="P973" s="54"/>
      <c r="Q973" s="54"/>
      <c r="R973" s="100"/>
    </row>
    <row r="974" spans="1:18" hidden="1">
      <c r="A974" s="54"/>
      <c r="B974" s="54"/>
      <c r="C974" s="54"/>
      <c r="D974" s="54"/>
      <c r="E974" s="54"/>
      <c r="F974" s="54"/>
      <c r="G974" s="54"/>
      <c r="H974" s="24"/>
      <c r="K974" s="113"/>
      <c r="L974" s="54"/>
      <c r="M974" s="54"/>
      <c r="N974" s="54"/>
      <c r="O974" s="54"/>
      <c r="P974" s="54"/>
      <c r="Q974" s="54"/>
      <c r="R974" s="100"/>
    </row>
    <row r="975" spans="1:18" hidden="1">
      <c r="A975" s="54"/>
      <c r="B975" s="54"/>
      <c r="C975" s="54"/>
      <c r="D975" s="54"/>
      <c r="E975" s="54"/>
      <c r="F975" s="54"/>
      <c r="G975" s="54"/>
      <c r="H975" s="24"/>
      <c r="K975" s="113"/>
      <c r="L975" s="54"/>
      <c r="M975" s="54"/>
      <c r="N975" s="54"/>
      <c r="O975" s="54"/>
      <c r="P975" s="54"/>
      <c r="Q975" s="54"/>
      <c r="R975" s="100"/>
    </row>
    <row r="976" spans="1:18" hidden="1">
      <c r="A976" s="54"/>
      <c r="B976" s="54"/>
      <c r="C976" s="54"/>
      <c r="D976" s="54"/>
      <c r="E976" s="54"/>
      <c r="F976" s="54"/>
      <c r="G976" s="54"/>
      <c r="H976" s="24"/>
      <c r="K976" s="113"/>
      <c r="L976" s="54"/>
      <c r="M976" s="54"/>
      <c r="N976" s="54"/>
      <c r="O976" s="54"/>
      <c r="P976" s="54"/>
      <c r="Q976" s="54"/>
      <c r="R976" s="100"/>
    </row>
    <row r="977" spans="1:18" hidden="1">
      <c r="A977" s="54"/>
      <c r="B977" s="54"/>
      <c r="C977" s="54"/>
      <c r="D977" s="54"/>
      <c r="E977" s="54"/>
      <c r="F977" s="54"/>
      <c r="G977" s="54"/>
      <c r="H977" s="24"/>
      <c r="K977" s="113"/>
      <c r="L977" s="54"/>
      <c r="M977" s="54"/>
      <c r="N977" s="54"/>
      <c r="O977" s="54"/>
      <c r="P977" s="54"/>
      <c r="Q977" s="54"/>
      <c r="R977" s="100"/>
    </row>
    <row r="978" spans="1:18" hidden="1">
      <c r="A978" s="54"/>
      <c r="B978" s="54"/>
      <c r="C978" s="54"/>
      <c r="D978" s="54"/>
      <c r="E978" s="54"/>
      <c r="F978" s="54"/>
      <c r="G978" s="54"/>
      <c r="H978" s="24"/>
      <c r="K978" s="113"/>
      <c r="L978" s="54"/>
      <c r="M978" s="54"/>
      <c r="N978" s="54"/>
      <c r="O978" s="54"/>
      <c r="P978" s="54"/>
      <c r="Q978" s="54"/>
      <c r="R978" s="100"/>
    </row>
    <row r="979" spans="1:18" hidden="1">
      <c r="A979" s="54"/>
      <c r="B979" s="54"/>
      <c r="C979" s="54"/>
      <c r="D979" s="54"/>
      <c r="E979" s="54"/>
      <c r="F979" s="54"/>
      <c r="G979" s="54"/>
      <c r="H979" s="24"/>
      <c r="K979" s="113"/>
      <c r="L979" s="54"/>
      <c r="M979" s="54"/>
      <c r="N979" s="54"/>
      <c r="O979" s="54"/>
      <c r="P979" s="54"/>
      <c r="Q979" s="54"/>
      <c r="R979" s="100"/>
    </row>
    <row r="980" spans="1:18" hidden="1">
      <c r="A980" s="54"/>
      <c r="B980" s="54"/>
      <c r="C980" s="54"/>
      <c r="D980" s="54"/>
      <c r="E980" s="54"/>
      <c r="F980" s="54"/>
      <c r="G980" s="54"/>
      <c r="H980" s="24"/>
      <c r="K980" s="113"/>
      <c r="L980" s="54"/>
      <c r="M980" s="54"/>
      <c r="N980" s="54"/>
      <c r="O980" s="54"/>
      <c r="P980" s="54"/>
      <c r="Q980" s="54"/>
      <c r="R980" s="100"/>
    </row>
    <row r="981" spans="1:18" hidden="1">
      <c r="A981" s="54"/>
      <c r="B981" s="54"/>
      <c r="C981" s="54"/>
      <c r="D981" s="54"/>
      <c r="E981" s="54"/>
      <c r="F981" s="54"/>
      <c r="G981" s="54"/>
      <c r="H981" s="24"/>
      <c r="K981" s="113"/>
      <c r="L981" s="54"/>
      <c r="M981" s="54"/>
      <c r="N981" s="54"/>
      <c r="O981" s="54"/>
      <c r="P981" s="54"/>
      <c r="Q981" s="54"/>
      <c r="R981" s="100"/>
    </row>
    <row r="982" spans="1:18" hidden="1">
      <c r="A982" s="54"/>
      <c r="B982" s="54"/>
      <c r="C982" s="54"/>
      <c r="D982" s="54"/>
      <c r="E982" s="54"/>
      <c r="F982" s="54"/>
      <c r="G982" s="54"/>
      <c r="H982" s="24"/>
      <c r="K982" s="113"/>
      <c r="L982" s="54"/>
      <c r="M982" s="54"/>
      <c r="N982" s="54"/>
      <c r="O982" s="54"/>
      <c r="P982" s="54"/>
      <c r="Q982" s="54"/>
      <c r="R982" s="100"/>
    </row>
    <row r="983" spans="1:18" hidden="1">
      <c r="A983" s="54"/>
      <c r="B983" s="54"/>
      <c r="C983" s="54"/>
      <c r="D983" s="54"/>
      <c r="E983" s="54"/>
      <c r="F983" s="54"/>
      <c r="G983" s="54"/>
      <c r="H983" s="24"/>
      <c r="K983" s="113"/>
      <c r="L983" s="54"/>
      <c r="M983" s="54"/>
      <c r="N983" s="54"/>
      <c r="O983" s="54"/>
      <c r="P983" s="54"/>
      <c r="Q983" s="54"/>
      <c r="R983" s="100"/>
    </row>
    <row r="984" spans="1:18" hidden="1">
      <c r="A984" s="54"/>
      <c r="B984" s="54"/>
      <c r="C984" s="54"/>
      <c r="D984" s="54"/>
      <c r="E984" s="54"/>
      <c r="F984" s="54"/>
      <c r="G984" s="54"/>
      <c r="H984" s="24"/>
      <c r="K984" s="113"/>
      <c r="L984" s="54"/>
      <c r="M984" s="54"/>
      <c r="N984" s="54"/>
      <c r="O984" s="54"/>
      <c r="P984" s="54"/>
      <c r="Q984" s="54"/>
      <c r="R984" s="100"/>
    </row>
    <row r="985" spans="1:18" hidden="1">
      <c r="A985" s="54"/>
      <c r="B985" s="54"/>
      <c r="C985" s="54"/>
      <c r="D985" s="54"/>
      <c r="E985" s="54"/>
      <c r="F985" s="54"/>
      <c r="G985" s="54"/>
      <c r="H985" s="24"/>
      <c r="K985" s="113"/>
      <c r="L985" s="54"/>
      <c r="M985" s="54"/>
      <c r="N985" s="54"/>
      <c r="O985" s="54"/>
      <c r="P985" s="54"/>
      <c r="Q985" s="54"/>
      <c r="R985" s="100"/>
    </row>
    <row r="986" spans="1:18" hidden="1">
      <c r="A986" s="54"/>
      <c r="B986" s="54"/>
      <c r="C986" s="54"/>
      <c r="D986" s="54"/>
      <c r="E986" s="54"/>
      <c r="F986" s="54"/>
      <c r="G986" s="54"/>
      <c r="H986" s="24"/>
      <c r="K986" s="113"/>
      <c r="L986" s="54"/>
      <c r="M986" s="54"/>
      <c r="N986" s="54"/>
      <c r="O986" s="54"/>
      <c r="P986" s="54"/>
      <c r="Q986" s="54"/>
      <c r="R986" s="100"/>
    </row>
    <row r="987" spans="1:18" hidden="1">
      <c r="A987" s="54"/>
      <c r="B987" s="54"/>
      <c r="C987" s="54"/>
      <c r="D987" s="54"/>
      <c r="E987" s="54"/>
      <c r="F987" s="54"/>
      <c r="G987" s="54"/>
      <c r="H987" s="24"/>
      <c r="K987" s="113"/>
      <c r="L987" s="54"/>
      <c r="M987" s="54"/>
      <c r="N987" s="54"/>
      <c r="O987" s="54"/>
      <c r="P987" s="54"/>
      <c r="Q987" s="54"/>
      <c r="R987" s="100"/>
    </row>
    <row r="988" spans="1:18" hidden="1">
      <c r="A988" s="54"/>
      <c r="B988" s="54"/>
      <c r="C988" s="54"/>
      <c r="D988" s="54"/>
      <c r="E988" s="54"/>
      <c r="F988" s="54"/>
      <c r="G988" s="54"/>
      <c r="H988" s="24"/>
      <c r="K988" s="113"/>
      <c r="L988" s="54"/>
      <c r="M988" s="54"/>
      <c r="N988" s="54"/>
      <c r="O988" s="54"/>
      <c r="P988" s="54"/>
      <c r="Q988" s="54"/>
      <c r="R988" s="100"/>
    </row>
    <row r="989" spans="1:18" hidden="1">
      <c r="A989" s="54"/>
      <c r="B989" s="54"/>
      <c r="C989" s="54"/>
      <c r="D989" s="54"/>
      <c r="E989" s="54"/>
      <c r="F989" s="54"/>
      <c r="G989" s="54"/>
      <c r="H989" s="24"/>
      <c r="K989" s="113"/>
      <c r="L989" s="54"/>
      <c r="M989" s="54"/>
      <c r="N989" s="54"/>
      <c r="O989" s="54"/>
      <c r="P989" s="54"/>
      <c r="Q989" s="54"/>
      <c r="R989" s="100"/>
    </row>
    <row r="990" spans="1:18" hidden="1">
      <c r="A990" s="54"/>
      <c r="B990" s="54"/>
      <c r="C990" s="54"/>
      <c r="D990" s="54"/>
      <c r="E990" s="54"/>
      <c r="F990" s="54"/>
      <c r="G990" s="54"/>
      <c r="H990" s="24"/>
      <c r="K990" s="113"/>
      <c r="L990" s="54"/>
      <c r="M990" s="54"/>
      <c r="N990" s="54"/>
      <c r="O990" s="54"/>
      <c r="P990" s="54"/>
      <c r="Q990" s="54"/>
      <c r="R990" s="100"/>
    </row>
    <row r="991" spans="1:18" hidden="1">
      <c r="A991" s="54"/>
      <c r="B991" s="54"/>
      <c r="C991" s="54"/>
      <c r="D991" s="54"/>
      <c r="E991" s="54"/>
      <c r="F991" s="54"/>
      <c r="G991" s="54"/>
      <c r="H991" s="24"/>
      <c r="K991" s="113"/>
      <c r="L991" s="54"/>
      <c r="M991" s="54"/>
      <c r="N991" s="54"/>
      <c r="O991" s="54"/>
      <c r="P991" s="54"/>
      <c r="Q991" s="54"/>
      <c r="R991" s="100"/>
    </row>
    <row r="992" spans="1:18" hidden="1">
      <c r="A992" s="54"/>
      <c r="B992" s="54"/>
      <c r="C992" s="54"/>
      <c r="D992" s="54"/>
      <c r="E992" s="54"/>
      <c r="F992" s="54"/>
      <c r="G992" s="54"/>
      <c r="H992" s="24"/>
      <c r="K992" s="113"/>
      <c r="L992" s="54"/>
      <c r="M992" s="54"/>
      <c r="N992" s="54"/>
      <c r="O992" s="54"/>
      <c r="P992" s="54"/>
      <c r="Q992" s="54"/>
      <c r="R992" s="100"/>
    </row>
    <row r="993" spans="1:18" hidden="1">
      <c r="A993" s="54"/>
      <c r="B993" s="54"/>
      <c r="C993" s="54"/>
      <c r="D993" s="54"/>
      <c r="E993" s="54"/>
      <c r="F993" s="54"/>
      <c r="G993" s="54"/>
      <c r="H993" s="24"/>
      <c r="K993" s="113"/>
      <c r="L993" s="54"/>
      <c r="M993" s="54"/>
      <c r="N993" s="54"/>
      <c r="O993" s="54"/>
      <c r="P993" s="54"/>
      <c r="Q993" s="54"/>
      <c r="R993" s="100"/>
    </row>
    <row r="994" spans="1:18" hidden="1">
      <c r="A994" s="54"/>
      <c r="B994" s="54"/>
      <c r="C994" s="54"/>
      <c r="D994" s="54"/>
      <c r="E994" s="54"/>
      <c r="F994" s="54"/>
      <c r="G994" s="54"/>
      <c r="H994" s="24"/>
      <c r="K994" s="113"/>
      <c r="L994" s="54"/>
      <c r="M994" s="54"/>
      <c r="N994" s="54"/>
      <c r="O994" s="54"/>
      <c r="P994" s="54"/>
      <c r="Q994" s="54"/>
      <c r="R994" s="100"/>
    </row>
    <row r="995" spans="1:18" hidden="1">
      <c r="A995" s="54"/>
      <c r="B995" s="54"/>
      <c r="C995" s="54"/>
      <c r="D995" s="54"/>
      <c r="E995" s="54"/>
      <c r="F995" s="54"/>
      <c r="G995" s="54"/>
      <c r="H995" s="24"/>
      <c r="K995" s="113"/>
      <c r="L995" s="54"/>
      <c r="M995" s="54"/>
      <c r="N995" s="54"/>
      <c r="O995" s="54"/>
      <c r="P995" s="54"/>
      <c r="Q995" s="54"/>
      <c r="R995" s="100"/>
    </row>
    <row r="996" spans="1:18" hidden="1">
      <c r="A996" s="54"/>
      <c r="B996" s="54"/>
      <c r="C996" s="54"/>
      <c r="D996" s="54"/>
      <c r="E996" s="54"/>
      <c r="F996" s="54"/>
      <c r="G996" s="54"/>
      <c r="H996" s="24"/>
      <c r="K996" s="113"/>
      <c r="L996" s="54"/>
      <c r="M996" s="54"/>
      <c r="N996" s="54"/>
      <c r="O996" s="54"/>
      <c r="P996" s="54"/>
      <c r="Q996" s="54"/>
      <c r="R996" s="100"/>
    </row>
    <row r="997" spans="1:18" hidden="1">
      <c r="A997" s="54"/>
      <c r="B997" s="54"/>
      <c r="C997" s="54"/>
      <c r="D997" s="54"/>
      <c r="E997" s="54"/>
      <c r="F997" s="54"/>
      <c r="G997" s="54"/>
      <c r="H997" s="24"/>
      <c r="K997" s="113"/>
      <c r="L997" s="54"/>
      <c r="M997" s="54"/>
      <c r="N997" s="54"/>
      <c r="O997" s="54"/>
      <c r="P997" s="54"/>
      <c r="Q997" s="54"/>
      <c r="R997" s="100"/>
    </row>
    <row r="998" spans="1:18" hidden="1">
      <c r="A998" s="54"/>
      <c r="B998" s="54"/>
      <c r="C998" s="54"/>
      <c r="D998" s="54"/>
      <c r="E998" s="54"/>
      <c r="F998" s="54"/>
      <c r="G998" s="54"/>
      <c r="H998" s="24"/>
      <c r="K998" s="113"/>
      <c r="L998" s="54"/>
      <c r="M998" s="54"/>
      <c r="N998" s="54"/>
      <c r="O998" s="54"/>
      <c r="P998" s="54"/>
      <c r="Q998" s="54"/>
      <c r="R998" s="100"/>
    </row>
    <row r="999" spans="1:18" hidden="1">
      <c r="A999" s="54"/>
      <c r="B999" s="54"/>
      <c r="C999" s="54"/>
      <c r="D999" s="54"/>
      <c r="E999" s="54"/>
      <c r="F999" s="54"/>
      <c r="G999" s="54"/>
      <c r="H999" s="24"/>
      <c r="K999" s="113"/>
      <c r="L999" s="54"/>
      <c r="M999" s="54"/>
      <c r="N999" s="54"/>
      <c r="O999" s="54"/>
      <c r="P999" s="54"/>
      <c r="Q999" s="54"/>
      <c r="R999" s="100"/>
    </row>
    <row r="1000" spans="1:18" hidden="1">
      <c r="A1000" s="54"/>
      <c r="B1000" s="54"/>
      <c r="C1000" s="54"/>
      <c r="D1000" s="54"/>
      <c r="E1000" s="54"/>
      <c r="F1000" s="54"/>
      <c r="G1000" s="54"/>
      <c r="H1000" s="24"/>
      <c r="K1000" s="113"/>
      <c r="L1000" s="54"/>
      <c r="M1000" s="54"/>
      <c r="N1000" s="54"/>
      <c r="O1000" s="54"/>
      <c r="P1000" s="54"/>
      <c r="Q1000" s="54"/>
      <c r="R1000" s="100"/>
    </row>
    <row r="1001" spans="1:18" hidden="1">
      <c r="A1001" s="54"/>
      <c r="B1001" s="54"/>
      <c r="C1001" s="54"/>
      <c r="D1001" s="54"/>
      <c r="E1001" s="54"/>
      <c r="F1001" s="54"/>
      <c r="G1001" s="54"/>
      <c r="H1001" s="24"/>
      <c r="K1001" s="113"/>
      <c r="L1001" s="54"/>
      <c r="M1001" s="54"/>
      <c r="N1001" s="54"/>
      <c r="O1001" s="54"/>
      <c r="P1001" s="54"/>
      <c r="Q1001" s="54"/>
      <c r="R1001" s="100"/>
    </row>
    <row r="1002" spans="1:18" hidden="1">
      <c r="A1002" s="54"/>
      <c r="B1002" s="54"/>
      <c r="C1002" s="54"/>
      <c r="D1002" s="54"/>
      <c r="E1002" s="54"/>
      <c r="F1002" s="54"/>
      <c r="G1002" s="54"/>
      <c r="H1002" s="24"/>
      <c r="K1002" s="113"/>
      <c r="L1002" s="54"/>
      <c r="M1002" s="54"/>
      <c r="N1002" s="54"/>
      <c r="O1002" s="54"/>
      <c r="P1002" s="54"/>
      <c r="Q1002" s="54"/>
      <c r="R1002" s="100"/>
    </row>
    <row r="1003" spans="1:18" hidden="1">
      <c r="A1003" s="54"/>
      <c r="B1003" s="54"/>
      <c r="C1003" s="54"/>
      <c r="D1003" s="54"/>
      <c r="E1003" s="54"/>
      <c r="F1003" s="54"/>
      <c r="G1003" s="54"/>
      <c r="H1003" s="24"/>
      <c r="K1003" s="113"/>
      <c r="L1003" s="54"/>
      <c r="M1003" s="54"/>
      <c r="N1003" s="54"/>
      <c r="O1003" s="54"/>
      <c r="P1003" s="54"/>
      <c r="Q1003" s="54"/>
      <c r="R1003" s="100"/>
    </row>
    <row r="1004" spans="1:18" hidden="1">
      <c r="A1004" s="54"/>
      <c r="B1004" s="54"/>
      <c r="C1004" s="54"/>
      <c r="D1004" s="54"/>
      <c r="E1004" s="54"/>
      <c r="F1004" s="54"/>
      <c r="G1004" s="54"/>
      <c r="H1004" s="24"/>
      <c r="K1004" s="113"/>
      <c r="L1004" s="54"/>
      <c r="M1004" s="54"/>
      <c r="N1004" s="54"/>
      <c r="O1004" s="54"/>
      <c r="P1004" s="54"/>
      <c r="Q1004" s="54"/>
      <c r="R1004" s="100"/>
    </row>
    <row r="1005" spans="1:18" hidden="1">
      <c r="A1005" s="54"/>
      <c r="B1005" s="54"/>
      <c r="C1005" s="54"/>
      <c r="D1005" s="54"/>
      <c r="E1005" s="54"/>
      <c r="F1005" s="54"/>
      <c r="G1005" s="54"/>
      <c r="H1005" s="24"/>
      <c r="K1005" s="113"/>
      <c r="L1005" s="54"/>
      <c r="M1005" s="54"/>
      <c r="N1005" s="54"/>
      <c r="O1005" s="54"/>
      <c r="P1005" s="54"/>
      <c r="Q1005" s="54"/>
      <c r="R1005" s="100"/>
    </row>
    <row r="1006" spans="1:18" hidden="1">
      <c r="A1006" s="54"/>
      <c r="B1006" s="54"/>
      <c r="C1006" s="54"/>
      <c r="D1006" s="54"/>
      <c r="E1006" s="54"/>
      <c r="F1006" s="54"/>
      <c r="G1006" s="54"/>
      <c r="H1006" s="24"/>
      <c r="K1006" s="113"/>
      <c r="L1006" s="54"/>
      <c r="M1006" s="54"/>
      <c r="N1006" s="54"/>
      <c r="O1006" s="54"/>
      <c r="P1006" s="54"/>
      <c r="Q1006" s="54"/>
      <c r="R1006" s="100"/>
    </row>
    <row r="1007" spans="1:18" hidden="1">
      <c r="A1007" s="54"/>
      <c r="B1007" s="54"/>
      <c r="C1007" s="54"/>
      <c r="D1007" s="54"/>
      <c r="E1007" s="54"/>
      <c r="F1007" s="54"/>
      <c r="G1007" s="54"/>
      <c r="H1007" s="24"/>
      <c r="K1007" s="113"/>
      <c r="L1007" s="54"/>
      <c r="M1007" s="54"/>
      <c r="N1007" s="54"/>
      <c r="O1007" s="54"/>
      <c r="P1007" s="54"/>
      <c r="Q1007" s="54"/>
      <c r="R1007" s="100"/>
    </row>
  </sheetData>
  <sheetProtection sheet="1" objects="1" scenarios="1"/>
  <sortState ref="X6:X101">
    <sortCondition ref="X6:X101"/>
  </sortState>
  <dataConsolidate/>
  <mergeCells count="6">
    <mergeCell ref="BA1:BI1"/>
    <mergeCell ref="X1:Z1"/>
    <mergeCell ref="A502:R503"/>
    <mergeCell ref="AT1:AU1"/>
    <mergeCell ref="AV1:AZ1"/>
    <mergeCell ref="A501:R501"/>
  </mergeCells>
  <phoneticPr fontId="0" type="noConversion"/>
  <conditionalFormatting sqref="Z3:Z501">
    <cfRule type="expression" dxfId="42" priority="70">
      <formula>Z3="empty row"</formula>
    </cfRule>
  </conditionalFormatting>
  <conditionalFormatting sqref="AH3:AH501 AA3:AB501 AJ3:AK501 AR3:AR501 AI3:AI502 AI504:AI1007 AM3:AM501">
    <cfRule type="expression" dxfId="41" priority="67">
      <formula>AA3="false"</formula>
    </cfRule>
  </conditionalFormatting>
  <conditionalFormatting sqref="B3:B500">
    <cfRule type="expression" dxfId="40" priority="53">
      <formula>AB3="FALSE"</formula>
    </cfRule>
    <cfRule type="expression" dxfId="39" priority="13">
      <formula>BB3="FALSE"</formula>
    </cfRule>
  </conditionalFormatting>
  <conditionalFormatting sqref="A3:A501">
    <cfRule type="expression" dxfId="38" priority="52">
      <formula>AA3="false"</formula>
    </cfRule>
  </conditionalFormatting>
  <conditionalFormatting sqref="H3:H500">
    <cfRule type="expression" dxfId="37" priority="50">
      <formula>AH3="false"</formula>
    </cfRule>
    <cfRule type="expression" dxfId="36" priority="20">
      <formula>B3="Tonnage"</formula>
    </cfRule>
  </conditionalFormatting>
  <conditionalFormatting sqref="I3:I500">
    <cfRule type="expression" dxfId="35" priority="49">
      <formula>OR(AI3="false",AT3="false", AND(B3="Tonnage", NOT(LEFT(I3, 7)="Tonnage")))</formula>
    </cfRule>
    <cfRule type="expression" dxfId="34" priority="5">
      <formula xml:space="preserve"> BE3="FALSE"</formula>
    </cfRule>
  </conditionalFormatting>
  <conditionalFormatting sqref="J3:J500">
    <cfRule type="expression" dxfId="33" priority="48">
      <formula>AJ3="false"</formula>
    </cfRule>
  </conditionalFormatting>
  <conditionalFormatting sqref="M3:M500">
    <cfRule type="expression" dxfId="32" priority="47">
      <formula>AM3="false"</formula>
    </cfRule>
    <cfRule type="expression" dxfId="31" priority="3">
      <formula>BG3="FALSE"</formula>
    </cfRule>
  </conditionalFormatting>
  <conditionalFormatting sqref="O3:O500">
    <cfRule type="expression" dxfId="30" priority="45">
      <formula xml:space="preserve"> AO3="FALSE"</formula>
    </cfRule>
    <cfRule type="expression" dxfId="29" priority="10">
      <formula>BI3="FALSE"</formula>
    </cfRule>
  </conditionalFormatting>
  <conditionalFormatting sqref="K3:K500">
    <cfRule type="expression" dxfId="28" priority="44">
      <formula>AK3="false"</formula>
    </cfRule>
    <cfRule type="expression" dxfId="27" priority="4">
      <formula>BF3="FALSE"</formula>
    </cfRule>
  </conditionalFormatting>
  <conditionalFormatting sqref="D3:D500">
    <cfRule type="expression" dxfId="26" priority="42">
      <formula>AD3="FALSE"</formula>
    </cfRule>
  </conditionalFormatting>
  <conditionalFormatting sqref="F3:F500">
    <cfRule type="expression" dxfId="25" priority="40">
      <formula>"AF3=""FALSE"""</formula>
    </cfRule>
  </conditionalFormatting>
  <conditionalFormatting sqref="G3:G500">
    <cfRule type="expression" dxfId="24" priority="39">
      <formula>AG3="FALSE"</formula>
    </cfRule>
    <cfRule type="expression" dxfId="23" priority="33">
      <formula>B3="Tonnage"</formula>
    </cfRule>
  </conditionalFormatting>
  <conditionalFormatting sqref="P3:P500">
    <cfRule type="expression" dxfId="22" priority="38">
      <formula>AP3="FALSE"</formula>
    </cfRule>
  </conditionalFormatting>
  <conditionalFormatting sqref="N3:N500">
    <cfRule type="expression" dxfId="21" priority="35">
      <formula>AN3="FALSE"</formula>
    </cfRule>
    <cfRule type="expression" dxfId="20" priority="11">
      <formula>BH3="FALSE"</formula>
    </cfRule>
  </conditionalFormatting>
  <conditionalFormatting sqref="C3:C500">
    <cfRule type="expression" dxfId="19" priority="34">
      <formula>AC3="false"</formula>
    </cfRule>
    <cfRule type="expression" dxfId="18" priority="12">
      <formula>BC3="FALSE"</formula>
    </cfRule>
  </conditionalFormatting>
  <conditionalFormatting sqref="A3:A501 B3:R500">
    <cfRule type="expression" dxfId="17" priority="19">
      <formula>$Z3="empty row"</formula>
    </cfRule>
  </conditionalFormatting>
  <conditionalFormatting sqref="E69:E71">
    <cfRule type="expression" dxfId="16" priority="27">
      <formula>AE69="false"</formula>
    </cfRule>
  </conditionalFormatting>
  <conditionalFormatting sqref="G491">
    <cfRule type="expression" dxfId="15" priority="23">
      <formula>AND(G491&gt;"", AG491&gt;75)</formula>
    </cfRule>
  </conditionalFormatting>
  <conditionalFormatting sqref="G490">
    <cfRule type="expression" dxfId="14" priority="22">
      <formula>AND(G490&gt;"", AG490&gt;75)</formula>
    </cfRule>
  </conditionalFormatting>
  <conditionalFormatting sqref="E3:E500">
    <cfRule type="expression" dxfId="13" priority="157">
      <formula>OR(AU3="false", AV3="false")</formula>
    </cfRule>
    <cfRule type="expression" dxfId="12" priority="159">
      <formula>OR(BJ3="false", AND(E3&gt;"", AE3="FALSE"))</formula>
    </cfRule>
    <cfRule type="expression" dxfId="11" priority="6">
      <formula>BD3="FALSE"</formula>
    </cfRule>
  </conditionalFormatting>
  <conditionalFormatting sqref="L3:L500">
    <cfRule type="expression" dxfId="10" priority="160">
      <formula>AX3="false"</formula>
    </cfRule>
    <cfRule type="expression" dxfId="9" priority="161">
      <formula xml:space="preserve"> AL3="FALSE"</formula>
    </cfRule>
  </conditionalFormatting>
  <conditionalFormatting sqref="R3:R500">
    <cfRule type="expression" dxfId="8" priority="163">
      <formula>AR3="false"</formula>
    </cfRule>
    <cfRule type="expression" dxfId="7" priority="1">
      <formula>AZ3="false"</formula>
    </cfRule>
  </conditionalFormatting>
  <conditionalFormatting sqref="Q3:Q500">
    <cfRule type="expression" dxfId="6" priority="164">
      <formula>AS3="false"</formula>
    </cfRule>
    <cfRule type="expression" dxfId="5" priority="165">
      <formula>AND(Q3&gt;"", AQ3="FALSE")</formula>
    </cfRule>
    <cfRule type="expression" dxfId="4" priority="2">
      <formula>AY3="false"</formula>
    </cfRule>
  </conditionalFormatting>
  <conditionalFormatting sqref="A3:A500">
    <cfRule type="expression" dxfId="3" priority="14">
      <formula>BA3="FALSE"</formula>
    </cfRule>
  </conditionalFormatting>
  <conditionalFormatting sqref="T3:T500">
    <cfRule type="expression" dxfId="2" priority="9">
      <formula>NOT(SUBSTITUTE(T3, " ", "")="")</formula>
    </cfRule>
  </conditionalFormatting>
  <conditionalFormatting sqref="T2">
    <cfRule type="expression" dxfId="1" priority="8">
      <formula>VALUE(T2)&gt;1</formula>
    </cfRule>
  </conditionalFormatting>
  <conditionalFormatting sqref="T1">
    <cfRule type="expression" dxfId="0" priority="7">
      <formula>VALUE(T2)&gt;0</formula>
    </cfRule>
  </conditionalFormatting>
  <dataValidations count="14">
    <dataValidation type="textLength" operator="lessThanOrEqual" allowBlank="1" showInputMessage="1" showErrorMessage="1" sqref="D3:D500">
      <formula1>250</formula1>
    </dataValidation>
    <dataValidation type="date" operator="greaterThanOrEqual" allowBlank="1" showInputMessage="1" showErrorMessage="1" sqref="H3:H500">
      <formula1>32874</formula1>
    </dataValidation>
    <dataValidation type="list" allowBlank="1" showInputMessage="1" showErrorMessage="1" sqref="R3:R500">
      <formula1>VslIDType</formula1>
    </dataValidation>
    <dataValidation type="list" allowBlank="1" showInputMessage="1" showErrorMessage="1" errorTitle="Incorrect Data Type" error="Please select one of the given Authorized Class Societies (ACS)" promptTitle="Select ACS" sqref="A3:A501">
      <formula1>ACS</formula1>
    </dataValidation>
    <dataValidation type="list" allowBlank="1" showInputMessage="1" showErrorMessage="1" errorTitle="Incorrect Authority" error="Please Select one of the given CG delegations" promptTitle="Select Authority" sqref="B3:B500">
      <formula1>Authority</formula1>
    </dataValidation>
    <dataValidation type="date" allowBlank="1" showInputMessage="1" showErrorMessage="1" sqref="AK1 K1:K500">
      <formula1>1</formula1>
      <formula2>55153</formula2>
    </dataValidation>
    <dataValidation type="textLength" operator="lessThanOrEqual" allowBlank="1" showInputMessage="1" showErrorMessage="1" sqref="C3:C500">
      <formula1>150</formula1>
    </dataValidation>
    <dataValidation type="textLength" operator="lessThanOrEqual" allowBlank="1" showInputMessage="1" showErrorMessage="1" sqref="G490:G491 F3:F500">
      <formula1>75</formula1>
    </dataValidation>
    <dataValidation type="textLength" operator="lessThanOrEqual" allowBlank="1" showInputMessage="1" showErrorMessage="1" sqref="G492:G500 G3:G489 O3:Q500">
      <formula1>50</formula1>
    </dataValidation>
    <dataValidation type="textLength" operator="lessThanOrEqual" allowBlank="1" showInputMessage="1" showErrorMessage="1" sqref="L3:L500 N3:N500">
      <formula1>100</formula1>
    </dataValidation>
    <dataValidation type="list" showInputMessage="1" showErrorMessage="1" errorTitle="Incorrect system" error="Please select one of the given systems that best matches the particular plan" promptTitle="Select one of the given systems" sqref="J3:J500">
      <formula1>IF(B3="Tonnage", INDIRECT(B3), IF(B3="Load Line", loadline, System))</formula1>
    </dataValidation>
    <dataValidation type="list" showInputMessage="1" showErrorMessage="1" sqref="M3:M500">
      <formula1>IF(OR(B3="Tonnage", B3="Load Line"), M, Subchapter)</formula1>
    </dataValidation>
    <dataValidation type="list" showInputMessage="1" showErrorMessage="1" errorTitle="Incorrect system" error="Please select one of the given systems that best matches the particular plan" promptTitle="Select one of the given systems" sqref="I3:I500">
      <formula1>IF(B3="Tonnage", INDIRECT(B3), IF(OR(B3="Load Line",B3="Loadline"), loadline, System))</formula1>
    </dataValidation>
    <dataValidation type="list" operator="lessThanOrEqual" allowBlank="1" showInputMessage="1" showErrorMessage="1" sqref="E3:E500">
      <formula1>IF(B3="Tonnage", TonnagePlan, IF(OR(B3="Load Line",B3="Loadline"), loadlineplan, blank))</formula1>
    </dataValidation>
  </dataValidations>
  <pageMargins left="0.25" right="0.25" top="1" bottom="1" header="0.5" footer="0.5"/>
  <pageSetup paperSize="17" scale="67" orientation="landscape" r:id="rId1"/>
  <headerFooter alignWithMargins="0">
    <oddFooter>&amp;LACS Technical Work Performed on Behalf of the United States Coast Guard&amp;CRevision 7&amp;RPage &amp;P of &amp;N</oddFooter>
  </headerFooter>
  <legacyDrawing r:id="rId2"/>
</worksheet>
</file>

<file path=xl/worksheets/sheet2.xml><?xml version="1.0" encoding="utf-8"?>
<worksheet xmlns="http://schemas.openxmlformats.org/spreadsheetml/2006/main" xmlns:r="http://schemas.openxmlformats.org/officeDocument/2006/relationships">
  <sheetPr codeName="Sheet2"/>
  <dimension ref="A1:K93"/>
  <sheetViews>
    <sheetView zoomScaleNormal="100" workbookViewId="0">
      <pane ySplit="1" topLeftCell="A32" activePane="bottomLeft" state="frozen"/>
      <selection pane="bottomLeft" activeCell="H58" sqref="H58"/>
    </sheetView>
  </sheetViews>
  <sheetFormatPr defaultRowHeight="12.75"/>
  <cols>
    <col min="2" max="2" width="9.140625" style="2"/>
    <col min="3" max="3" width="10.42578125" style="2" bestFit="1" customWidth="1"/>
    <col min="4" max="4" width="36.85546875" style="2" bestFit="1" customWidth="1"/>
    <col min="5" max="5" width="11.42578125" style="2" bestFit="1" customWidth="1"/>
    <col min="6" max="6" width="14.5703125" style="2" customWidth="1"/>
    <col min="8" max="8" width="31.7109375" bestFit="1" customWidth="1"/>
    <col min="9" max="9" width="9.140625" style="2"/>
  </cols>
  <sheetData>
    <row r="1" spans="1:11" ht="38.25">
      <c r="B1" s="15" t="s">
        <v>0</v>
      </c>
      <c r="C1" s="15" t="s">
        <v>1</v>
      </c>
      <c r="D1" s="16" t="s">
        <v>144</v>
      </c>
      <c r="E1" s="16" t="s">
        <v>97</v>
      </c>
      <c r="F1" s="16" t="s">
        <v>134</v>
      </c>
      <c r="G1" s="16" t="s">
        <v>153</v>
      </c>
      <c r="H1" s="72" t="s">
        <v>182</v>
      </c>
      <c r="I1" s="72" t="s">
        <v>178</v>
      </c>
    </row>
    <row r="2" spans="1:11">
      <c r="A2" s="1">
        <v>1</v>
      </c>
      <c r="B2" s="6" t="s">
        <v>11</v>
      </c>
      <c r="C2" s="10" t="s">
        <v>96</v>
      </c>
      <c r="D2" s="6" t="s">
        <v>17</v>
      </c>
      <c r="E2" s="12" t="s">
        <v>110</v>
      </c>
      <c r="F2" s="9" t="s">
        <v>138</v>
      </c>
      <c r="G2" s="33" t="s">
        <v>155</v>
      </c>
      <c r="H2" s="6" t="s">
        <v>103</v>
      </c>
      <c r="I2" s="73" t="s">
        <v>179</v>
      </c>
      <c r="K2" s="61"/>
    </row>
    <row r="3" spans="1:11">
      <c r="A3" s="1">
        <v>2</v>
      </c>
      <c r="B3" s="6" t="s">
        <v>13</v>
      </c>
      <c r="C3" s="10" t="s">
        <v>159</v>
      </c>
      <c r="D3" s="6" t="s">
        <v>142</v>
      </c>
      <c r="E3" s="12" t="s">
        <v>98</v>
      </c>
      <c r="F3" s="9" t="s">
        <v>137</v>
      </c>
      <c r="G3" s="33" t="s">
        <v>154</v>
      </c>
      <c r="H3" s="6" t="s">
        <v>104</v>
      </c>
      <c r="I3" s="73" t="s">
        <v>180</v>
      </c>
    </row>
    <row r="4" spans="1:11">
      <c r="A4" s="1">
        <v>3</v>
      </c>
      <c r="B4" s="6" t="s">
        <v>131</v>
      </c>
      <c r="C4" s="10" t="s">
        <v>14</v>
      </c>
      <c r="D4" s="6" t="s">
        <v>19</v>
      </c>
      <c r="E4" s="12" t="s">
        <v>121</v>
      </c>
      <c r="F4" s="9" t="s">
        <v>136</v>
      </c>
      <c r="H4" s="6" t="s">
        <v>105</v>
      </c>
      <c r="I4" s="2" t="s">
        <v>181</v>
      </c>
    </row>
    <row r="5" spans="1:11">
      <c r="A5" s="1">
        <v>4</v>
      </c>
      <c r="B5" s="8" t="s">
        <v>143</v>
      </c>
      <c r="C5" s="10" t="s">
        <v>15</v>
      </c>
      <c r="D5" s="6" t="s">
        <v>123</v>
      </c>
      <c r="E5" s="12" t="s">
        <v>99</v>
      </c>
      <c r="I5" s="74" t="s">
        <v>184</v>
      </c>
    </row>
    <row r="6" spans="1:11">
      <c r="A6" s="1">
        <v>5</v>
      </c>
      <c r="B6" s="6" t="s">
        <v>12</v>
      </c>
      <c r="C6" s="10" t="s">
        <v>16</v>
      </c>
      <c r="D6" s="6" t="s">
        <v>20</v>
      </c>
      <c r="E6" s="12" t="s">
        <v>101</v>
      </c>
      <c r="H6" s="6" t="s">
        <v>156</v>
      </c>
      <c r="I6" s="74" t="s">
        <v>185</v>
      </c>
    </row>
    <row r="7" spans="1:11">
      <c r="A7" s="1">
        <v>6</v>
      </c>
      <c r="B7" s="7" t="s">
        <v>130</v>
      </c>
      <c r="C7" s="10" t="s">
        <v>146</v>
      </c>
      <c r="D7" s="6" t="s">
        <v>22</v>
      </c>
      <c r="E7" s="12" t="s">
        <v>109</v>
      </c>
      <c r="G7" s="14" t="s">
        <v>198</v>
      </c>
      <c r="I7" s="74" t="s">
        <v>186</v>
      </c>
    </row>
    <row r="8" spans="1:11">
      <c r="A8" s="1"/>
      <c r="C8" s="11" t="s">
        <v>129</v>
      </c>
      <c r="D8" s="6" t="s">
        <v>47</v>
      </c>
      <c r="E8" s="12" t="s">
        <v>107</v>
      </c>
      <c r="G8" s="71"/>
      <c r="I8" s="74" t="s">
        <v>187</v>
      </c>
    </row>
    <row r="9" spans="1:11">
      <c r="A9" s="1"/>
      <c r="C9" s="10" t="s">
        <v>102</v>
      </c>
      <c r="D9" s="6" t="s">
        <v>24</v>
      </c>
      <c r="E9" s="12" t="s">
        <v>100</v>
      </c>
      <c r="I9" s="74" t="s">
        <v>188</v>
      </c>
    </row>
    <row r="10" spans="1:11">
      <c r="A10" s="1"/>
      <c r="B10" s="3"/>
      <c r="C10" s="75"/>
      <c r="D10" s="6" t="s">
        <v>124</v>
      </c>
      <c r="E10" s="12" t="s">
        <v>120</v>
      </c>
      <c r="I10" s="74" t="s">
        <v>189</v>
      </c>
    </row>
    <row r="11" spans="1:11">
      <c r="A11" s="1"/>
      <c r="B11" s="3"/>
      <c r="C11" s="3"/>
      <c r="D11" s="6" t="s">
        <v>125</v>
      </c>
      <c r="E11" s="13" t="s">
        <v>145</v>
      </c>
      <c r="I11" s="74" t="s">
        <v>190</v>
      </c>
    </row>
    <row r="12" spans="1:11">
      <c r="A12" s="1"/>
      <c r="B12" s="3"/>
      <c r="C12" s="3"/>
      <c r="D12" s="6" t="s">
        <v>25</v>
      </c>
      <c r="E12" s="12" t="s">
        <v>119</v>
      </c>
      <c r="I12" s="74" t="s">
        <v>191</v>
      </c>
    </row>
    <row r="13" spans="1:11">
      <c r="A13" s="1"/>
      <c r="B13" s="3"/>
      <c r="C13" s="3"/>
      <c r="D13" s="6" t="s">
        <v>21</v>
      </c>
      <c r="E13" s="12" t="s">
        <v>122</v>
      </c>
      <c r="I13" s="74" t="s">
        <v>192</v>
      </c>
    </row>
    <row r="14" spans="1:11">
      <c r="A14" s="1"/>
      <c r="B14" s="3"/>
      <c r="C14" s="3"/>
      <c r="D14" s="6" t="s">
        <v>28</v>
      </c>
      <c r="E14" s="12" t="s">
        <v>132</v>
      </c>
      <c r="I14" s="74" t="s">
        <v>193</v>
      </c>
    </row>
    <row r="15" spans="1:11">
      <c r="A15" s="1"/>
      <c r="B15" s="3"/>
      <c r="C15" s="3"/>
      <c r="D15" s="6" t="s">
        <v>29</v>
      </c>
      <c r="E15" s="12" t="s">
        <v>108</v>
      </c>
      <c r="I15" s="74" t="s">
        <v>194</v>
      </c>
    </row>
    <row r="16" spans="1:11" ht="15">
      <c r="A16" s="1"/>
      <c r="B16" s="3"/>
      <c r="C16" s="3"/>
      <c r="D16" s="6" t="s">
        <v>23</v>
      </c>
      <c r="E16" s="12" t="s">
        <v>111</v>
      </c>
      <c r="I16" s="78" t="s">
        <v>195</v>
      </c>
    </row>
    <row r="17" spans="1:9">
      <c r="A17" s="1"/>
      <c r="B17" s="3"/>
      <c r="C17" s="3"/>
      <c r="D17" s="6" t="s">
        <v>26</v>
      </c>
      <c r="I17" t="s">
        <v>196</v>
      </c>
    </row>
    <row r="18" spans="1:9">
      <c r="A18" s="1"/>
      <c r="B18" s="3"/>
      <c r="C18" s="3"/>
      <c r="D18" s="6" t="s">
        <v>31</v>
      </c>
      <c r="E18" s="3"/>
      <c r="I18" t="s">
        <v>197</v>
      </c>
    </row>
    <row r="19" spans="1:9">
      <c r="A19" s="1"/>
      <c r="B19" s="3"/>
      <c r="C19" s="3"/>
      <c r="D19" s="6" t="s">
        <v>126</v>
      </c>
    </row>
    <row r="20" spans="1:9">
      <c r="A20" s="1"/>
      <c r="B20" s="3"/>
      <c r="C20" s="3"/>
      <c r="D20" s="6" t="s">
        <v>59</v>
      </c>
      <c r="E20" s="12" t="s">
        <v>110</v>
      </c>
    </row>
    <row r="21" spans="1:9">
      <c r="A21" s="1"/>
      <c r="B21" s="3"/>
      <c r="C21" s="3"/>
      <c r="D21" s="6" t="s">
        <v>70</v>
      </c>
      <c r="E21" s="12" t="s">
        <v>98</v>
      </c>
    </row>
    <row r="22" spans="1:9">
      <c r="A22" s="1"/>
      <c r="B22" s="3"/>
      <c r="C22" s="3"/>
      <c r="D22" s="6" t="s">
        <v>32</v>
      </c>
      <c r="E22" s="12" t="s">
        <v>121</v>
      </c>
    </row>
    <row r="23" spans="1:9">
      <c r="A23" s="1"/>
      <c r="B23" s="3"/>
      <c r="C23" s="3"/>
      <c r="D23" s="6" t="s">
        <v>33</v>
      </c>
      <c r="E23" s="12" t="s">
        <v>99</v>
      </c>
    </row>
    <row r="24" spans="1:9">
      <c r="A24" s="1"/>
      <c r="B24" s="3"/>
      <c r="C24" s="3"/>
      <c r="D24" s="6" t="s">
        <v>34</v>
      </c>
      <c r="E24" s="12" t="s">
        <v>101</v>
      </c>
    </row>
    <row r="25" spans="1:9">
      <c r="A25" s="1"/>
      <c r="B25" s="3"/>
      <c r="C25" s="3"/>
      <c r="D25" s="6" t="s">
        <v>40</v>
      </c>
      <c r="E25" s="12" t="s">
        <v>109</v>
      </c>
    </row>
    <row r="26" spans="1:9">
      <c r="A26" s="1"/>
      <c r="B26" s="3"/>
      <c r="C26" s="3"/>
      <c r="D26" s="6" t="s">
        <v>37</v>
      </c>
      <c r="E26" s="12" t="s">
        <v>107</v>
      </c>
    </row>
    <row r="27" spans="1:9">
      <c r="A27" s="1"/>
      <c r="B27" s="3"/>
      <c r="C27" s="3"/>
      <c r="D27" s="6" t="s">
        <v>35</v>
      </c>
      <c r="E27" s="12" t="s">
        <v>100</v>
      </c>
    </row>
    <row r="28" spans="1:9">
      <c r="A28" s="1"/>
      <c r="B28" s="3"/>
      <c r="C28" s="3"/>
      <c r="D28" s="6" t="s">
        <v>36</v>
      </c>
      <c r="E28" s="12" t="s">
        <v>120</v>
      </c>
    </row>
    <row r="29" spans="1:9">
      <c r="A29" s="1"/>
      <c r="B29" s="3"/>
      <c r="C29" s="3"/>
      <c r="D29" s="6" t="s">
        <v>38</v>
      </c>
      <c r="E29" s="3" t="s">
        <v>176</v>
      </c>
    </row>
    <row r="30" spans="1:9">
      <c r="A30" s="1"/>
      <c r="B30" s="3"/>
      <c r="C30" s="3"/>
      <c r="D30" s="6" t="s">
        <v>39</v>
      </c>
      <c r="E30" s="13" t="s">
        <v>145</v>
      </c>
    </row>
    <row r="31" spans="1:9">
      <c r="A31" s="1"/>
      <c r="B31" s="3"/>
      <c r="C31" s="3"/>
      <c r="D31" s="6" t="s">
        <v>43</v>
      </c>
      <c r="E31" s="12" t="s">
        <v>119</v>
      </c>
    </row>
    <row r="32" spans="1:9">
      <c r="A32" s="1"/>
      <c r="B32" s="3"/>
      <c r="C32" s="3"/>
      <c r="D32" s="6" t="s">
        <v>42</v>
      </c>
      <c r="E32" s="12" t="s">
        <v>122</v>
      </c>
    </row>
    <row r="33" spans="1:5">
      <c r="A33" s="1"/>
      <c r="B33" s="3"/>
      <c r="C33" s="3"/>
      <c r="D33" s="6" t="s">
        <v>41</v>
      </c>
      <c r="E33" s="12" t="s">
        <v>132</v>
      </c>
    </row>
    <row r="34" spans="1:5">
      <c r="A34" s="1"/>
      <c r="B34" s="3"/>
      <c r="C34" s="3"/>
      <c r="D34" s="6" t="s">
        <v>45</v>
      </c>
      <c r="E34" s="12" t="s">
        <v>108</v>
      </c>
    </row>
    <row r="35" spans="1:5">
      <c r="A35" s="1"/>
      <c r="B35" s="3"/>
      <c r="C35" s="3"/>
      <c r="D35" s="6" t="s">
        <v>49</v>
      </c>
      <c r="E35" s="12" t="s">
        <v>111</v>
      </c>
    </row>
    <row r="36" spans="1:5">
      <c r="A36" s="1"/>
      <c r="B36" s="3"/>
      <c r="C36" s="3"/>
      <c r="D36" s="6" t="s">
        <v>44</v>
      </c>
      <c r="E36" s="3"/>
    </row>
    <row r="37" spans="1:5">
      <c r="A37" s="1"/>
      <c r="B37" s="3"/>
      <c r="C37" s="3"/>
      <c r="D37" s="6" t="s">
        <v>46</v>
      </c>
      <c r="E37" s="3"/>
    </row>
    <row r="38" spans="1:5">
      <c r="A38" s="1"/>
      <c r="B38" s="3"/>
      <c r="C38" s="3"/>
      <c r="D38" s="6" t="s">
        <v>48</v>
      </c>
      <c r="E38" s="3"/>
    </row>
    <row r="39" spans="1:5">
      <c r="A39" s="1"/>
      <c r="B39" s="3"/>
      <c r="C39" s="3"/>
      <c r="D39" s="6" t="s">
        <v>50</v>
      </c>
      <c r="E39" s="3"/>
    </row>
    <row r="40" spans="1:5">
      <c r="A40" s="1"/>
      <c r="B40" s="3"/>
      <c r="C40" s="3"/>
      <c r="D40" s="6" t="s">
        <v>54</v>
      </c>
      <c r="E40" s="3"/>
    </row>
    <row r="41" spans="1:5">
      <c r="A41" s="1"/>
      <c r="B41" s="3"/>
      <c r="C41" s="3"/>
      <c r="D41" s="6" t="s">
        <v>53</v>
      </c>
      <c r="E41" s="3"/>
    </row>
    <row r="42" spans="1:5">
      <c r="A42" s="1"/>
      <c r="B42" s="3"/>
      <c r="C42" s="3"/>
      <c r="D42" s="6" t="s">
        <v>51</v>
      </c>
      <c r="E42" s="3"/>
    </row>
    <row r="43" spans="1:5">
      <c r="A43" s="1"/>
      <c r="B43" s="3"/>
      <c r="C43" s="3"/>
      <c r="D43" s="6" t="s">
        <v>52</v>
      </c>
      <c r="E43" s="3"/>
    </row>
    <row r="44" spans="1:5">
      <c r="A44" s="1"/>
      <c r="B44" s="3"/>
      <c r="C44" s="3"/>
      <c r="D44" s="6" t="s">
        <v>56</v>
      </c>
      <c r="E44" s="3"/>
    </row>
    <row r="45" spans="1:5">
      <c r="A45" s="1"/>
      <c r="B45" s="3"/>
      <c r="C45" s="3"/>
      <c r="D45" s="6" t="s">
        <v>140</v>
      </c>
      <c r="E45" s="3"/>
    </row>
    <row r="46" spans="1:5">
      <c r="A46" s="1"/>
      <c r="B46" s="3"/>
      <c r="C46" s="3"/>
      <c r="D46" s="6" t="s">
        <v>57</v>
      </c>
      <c r="E46" s="3"/>
    </row>
    <row r="47" spans="1:5">
      <c r="A47" s="1"/>
      <c r="B47" s="3"/>
      <c r="C47" s="3"/>
      <c r="D47" s="6" t="s">
        <v>55</v>
      </c>
      <c r="E47" s="3"/>
    </row>
    <row r="48" spans="1:5">
      <c r="A48" s="1"/>
      <c r="B48" s="3"/>
      <c r="C48" s="3"/>
      <c r="D48" s="6" t="s">
        <v>58</v>
      </c>
      <c r="E48" s="3"/>
    </row>
    <row r="49" spans="1:5">
      <c r="A49" s="1"/>
      <c r="B49" s="3"/>
      <c r="C49" s="3"/>
      <c r="D49" s="6" t="s">
        <v>60</v>
      </c>
      <c r="E49" s="3"/>
    </row>
    <row r="50" spans="1:5">
      <c r="A50" s="1"/>
      <c r="B50" s="3"/>
      <c r="C50" s="3"/>
      <c r="D50" s="6" t="s">
        <v>64</v>
      </c>
      <c r="E50" s="3"/>
    </row>
    <row r="51" spans="1:5">
      <c r="A51" s="1"/>
      <c r="B51" s="3"/>
      <c r="C51" s="3"/>
      <c r="D51" s="6" t="s">
        <v>65</v>
      </c>
      <c r="E51" s="3"/>
    </row>
    <row r="52" spans="1:5">
      <c r="A52" s="1"/>
      <c r="B52" s="3"/>
      <c r="C52" s="3"/>
      <c r="D52" s="6" t="s">
        <v>61</v>
      </c>
      <c r="E52" s="3"/>
    </row>
    <row r="53" spans="1:5">
      <c r="A53" s="1"/>
      <c r="B53" s="3"/>
      <c r="C53" s="3"/>
      <c r="D53" s="6" t="s">
        <v>156</v>
      </c>
      <c r="E53" s="3"/>
    </row>
    <row r="54" spans="1:5">
      <c r="A54" s="1"/>
      <c r="B54" s="3"/>
      <c r="C54" s="3"/>
      <c r="D54" s="6" t="s">
        <v>63</v>
      </c>
      <c r="E54" s="3"/>
    </row>
    <row r="55" spans="1:5">
      <c r="A55" s="1"/>
      <c r="B55" s="3"/>
      <c r="C55" s="3"/>
      <c r="D55" s="6" t="s">
        <v>62</v>
      </c>
      <c r="E55" s="3"/>
    </row>
    <row r="56" spans="1:5">
      <c r="A56" s="1"/>
      <c r="B56" s="3"/>
      <c r="C56" s="3"/>
      <c r="D56" s="6" t="s">
        <v>18</v>
      </c>
      <c r="E56" s="3"/>
    </row>
    <row r="57" spans="1:5">
      <c r="A57" s="1"/>
      <c r="B57" s="3"/>
      <c r="C57" s="3"/>
      <c r="D57" s="6" t="s">
        <v>72</v>
      </c>
      <c r="E57" s="3"/>
    </row>
    <row r="58" spans="1:5">
      <c r="A58" s="1"/>
      <c r="B58" s="3"/>
      <c r="C58" s="3"/>
      <c r="D58" s="6" t="s">
        <v>67</v>
      </c>
      <c r="E58" s="3"/>
    </row>
    <row r="59" spans="1:5">
      <c r="A59" s="1"/>
      <c r="B59" s="3"/>
      <c r="C59" s="3"/>
      <c r="D59" s="6" t="s">
        <v>68</v>
      </c>
      <c r="E59" s="3"/>
    </row>
    <row r="60" spans="1:5">
      <c r="A60" s="1"/>
      <c r="B60" s="3"/>
      <c r="C60" s="3"/>
      <c r="D60" s="6" t="s">
        <v>66</v>
      </c>
      <c r="E60" s="3"/>
    </row>
    <row r="61" spans="1:5">
      <c r="A61" s="1"/>
      <c r="B61" s="3"/>
      <c r="C61" s="3"/>
      <c r="D61" s="6" t="s">
        <v>69</v>
      </c>
      <c r="E61" s="3"/>
    </row>
    <row r="62" spans="1:5">
      <c r="A62" s="1"/>
      <c r="B62" s="3"/>
      <c r="C62" s="3"/>
      <c r="D62" s="6" t="s">
        <v>71</v>
      </c>
      <c r="E62" s="3"/>
    </row>
    <row r="63" spans="1:5">
      <c r="A63" s="1"/>
      <c r="B63" s="3"/>
      <c r="C63" s="3"/>
      <c r="D63" s="6" t="s">
        <v>73</v>
      </c>
      <c r="E63" s="3"/>
    </row>
    <row r="64" spans="1:5">
      <c r="A64" s="1"/>
      <c r="B64" s="3"/>
      <c r="C64" s="3"/>
      <c r="D64" s="6" t="s">
        <v>139</v>
      </c>
      <c r="E64" s="3"/>
    </row>
    <row r="65" spans="1:5">
      <c r="A65" s="1"/>
      <c r="B65" s="3"/>
      <c r="C65" s="3"/>
      <c r="D65" s="6" t="s">
        <v>141</v>
      </c>
      <c r="E65" s="3"/>
    </row>
    <row r="66" spans="1:5">
      <c r="A66" s="1"/>
      <c r="B66" s="3"/>
      <c r="C66" s="3"/>
      <c r="D66" s="6" t="s">
        <v>76</v>
      </c>
      <c r="E66" s="3"/>
    </row>
    <row r="67" spans="1:5">
      <c r="A67" s="1"/>
      <c r="B67" s="3"/>
      <c r="C67" s="3"/>
      <c r="D67" s="6" t="s">
        <v>128</v>
      </c>
      <c r="E67" s="3"/>
    </row>
    <row r="68" spans="1:5">
      <c r="A68" s="1"/>
      <c r="B68" s="3"/>
      <c r="C68" s="3"/>
      <c r="D68" s="6" t="s">
        <v>75</v>
      </c>
      <c r="E68" s="3"/>
    </row>
    <row r="69" spans="1:5">
      <c r="A69" s="1"/>
      <c r="B69" s="3"/>
      <c r="C69" s="3"/>
      <c r="D69" s="6" t="s">
        <v>74</v>
      </c>
      <c r="E69" s="3"/>
    </row>
    <row r="70" spans="1:5">
      <c r="A70" s="1"/>
      <c r="B70" s="3"/>
      <c r="C70" s="3"/>
      <c r="D70" s="6" t="s">
        <v>127</v>
      </c>
      <c r="E70" s="3"/>
    </row>
    <row r="71" spans="1:5">
      <c r="A71" s="1"/>
      <c r="B71" s="3"/>
      <c r="C71" s="3"/>
      <c r="D71" s="6" t="s">
        <v>27</v>
      </c>
      <c r="E71" s="3"/>
    </row>
    <row r="72" spans="1:5">
      <c r="A72" s="1"/>
      <c r="B72" s="3"/>
      <c r="C72" s="3"/>
      <c r="D72" s="6" t="s">
        <v>78</v>
      </c>
      <c r="E72" s="3"/>
    </row>
    <row r="73" spans="1:5">
      <c r="A73" s="1"/>
      <c r="B73" s="3"/>
      <c r="C73" s="3"/>
      <c r="D73" s="6" t="s">
        <v>77</v>
      </c>
      <c r="E73" s="3"/>
    </row>
    <row r="74" spans="1:5">
      <c r="A74" s="1"/>
      <c r="B74" s="3"/>
      <c r="C74" s="3"/>
      <c r="D74" s="6" t="s">
        <v>80</v>
      </c>
      <c r="E74" s="3"/>
    </row>
    <row r="75" spans="1:5">
      <c r="A75" s="1"/>
      <c r="B75" s="3"/>
      <c r="C75" s="3"/>
      <c r="D75" s="14" t="s">
        <v>87</v>
      </c>
      <c r="E75" s="3"/>
    </row>
    <row r="76" spans="1:5">
      <c r="A76" s="1"/>
      <c r="B76" s="3"/>
      <c r="C76" s="3"/>
      <c r="D76" s="6" t="s">
        <v>79</v>
      </c>
      <c r="E76" s="3"/>
    </row>
    <row r="77" spans="1:5">
      <c r="A77" s="1"/>
      <c r="B77" s="3"/>
      <c r="C77" s="3"/>
      <c r="D77" s="6" t="s">
        <v>86</v>
      </c>
      <c r="E77" s="3"/>
    </row>
    <row r="78" spans="1:5">
      <c r="A78" s="1"/>
      <c r="B78" s="3"/>
      <c r="C78" s="3"/>
      <c r="D78" s="6" t="s">
        <v>84</v>
      </c>
      <c r="E78" s="3"/>
    </row>
    <row r="79" spans="1:5">
      <c r="A79" s="1"/>
      <c r="B79" s="3"/>
      <c r="C79" s="3"/>
      <c r="D79" s="6" t="s">
        <v>85</v>
      </c>
      <c r="E79" s="3"/>
    </row>
    <row r="80" spans="1:5">
      <c r="A80" s="1"/>
      <c r="B80" s="3"/>
      <c r="C80" s="3"/>
      <c r="D80" s="6" t="s">
        <v>88</v>
      </c>
      <c r="E80" s="3"/>
    </row>
    <row r="81" spans="1:5">
      <c r="A81" s="1"/>
      <c r="B81" s="3"/>
      <c r="C81" s="3"/>
      <c r="D81" s="6" t="s">
        <v>89</v>
      </c>
      <c r="E81" s="3"/>
    </row>
    <row r="82" spans="1:5">
      <c r="A82" s="1"/>
      <c r="B82" s="3"/>
      <c r="C82" s="3"/>
      <c r="D82" s="6" t="s">
        <v>82</v>
      </c>
      <c r="E82" s="3"/>
    </row>
    <row r="83" spans="1:5">
      <c r="A83" s="1"/>
      <c r="B83" s="3"/>
      <c r="C83" s="3"/>
      <c r="D83" s="6" t="s">
        <v>83</v>
      </c>
      <c r="E83" s="3"/>
    </row>
    <row r="84" spans="1:5">
      <c r="A84" s="1"/>
      <c r="B84" s="3"/>
      <c r="C84" s="3"/>
      <c r="D84" s="6" t="s">
        <v>81</v>
      </c>
      <c r="E84" s="3"/>
    </row>
    <row r="85" spans="1:5">
      <c r="D85" s="6" t="s">
        <v>30</v>
      </c>
      <c r="E85" s="3"/>
    </row>
    <row r="86" spans="1:5">
      <c r="D86" s="6" t="s">
        <v>90</v>
      </c>
      <c r="E86" s="3"/>
    </row>
    <row r="87" spans="1:5">
      <c r="D87" s="6" t="s">
        <v>92</v>
      </c>
    </row>
    <row r="88" spans="1:5">
      <c r="D88" s="6" t="s">
        <v>103</v>
      </c>
    </row>
    <row r="89" spans="1:5">
      <c r="D89" s="6" t="s">
        <v>104</v>
      </c>
    </row>
    <row r="90" spans="1:5">
      <c r="D90" s="6" t="s">
        <v>105</v>
      </c>
    </row>
    <row r="91" spans="1:5">
      <c r="D91" s="6" t="s">
        <v>91</v>
      </c>
    </row>
    <row r="92" spans="1:5">
      <c r="D92" s="6" t="s">
        <v>94</v>
      </c>
    </row>
    <row r="93" spans="1:5">
      <c r="D93" s="6" t="s">
        <v>93</v>
      </c>
    </row>
  </sheetData>
  <sheetProtection sheet="1" objects="1" scenarios="1"/>
  <sortState ref="C2:C9">
    <sortCondition ref="C2"/>
  </sortState>
  <dataConsolidate/>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ACS Notification</vt:lpstr>
      <vt:lpstr>Picklist for ACS Notification</vt:lpstr>
      <vt:lpstr>ACS</vt:lpstr>
      <vt:lpstr>Authority</vt:lpstr>
      <vt:lpstr>blank</vt:lpstr>
      <vt:lpstr>loadline</vt:lpstr>
      <vt:lpstr>loadlineplan</vt:lpstr>
      <vt:lpstr>M</vt:lpstr>
      <vt:lpstr>'ACS Notification'!Print_Area</vt:lpstr>
      <vt:lpstr>'ACS Notification'!Print_Titles</vt:lpstr>
      <vt:lpstr>Subchapter</vt:lpstr>
      <vt:lpstr>System</vt:lpstr>
      <vt:lpstr>Tonnage</vt:lpstr>
      <vt:lpstr>TonnagePlan</vt:lpstr>
      <vt:lpstr>VslIDType</vt:lpstr>
    </vt:vector>
  </TitlesOfParts>
  <Manager>PRAS TEAM</Manager>
  <Company>USCG Marine Safety Center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Notification Template Revision 1</dc:title>
  <dc:subject>USCG MSC ASSESSMENT TEMPLATE</dc:subject>
  <dc:creator>LT Zach Malinoski</dc:creator>
  <cp:lastModifiedBy>JMDabe</cp:lastModifiedBy>
  <cp:lastPrinted>2017-02-16T12:29:30Z</cp:lastPrinted>
  <dcterms:created xsi:type="dcterms:W3CDTF">2004-05-12T00:47:41Z</dcterms:created>
  <dcterms:modified xsi:type="dcterms:W3CDTF">2017-06-09T16:18:54Z</dcterms:modified>
</cp:coreProperties>
</file>